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marquez\Documents\Planes Institucionales 2025\Excel\"/>
    </mc:Choice>
  </mc:AlternateContent>
  <xr:revisionPtr revIDLastSave="0" documentId="13_ncr:1_{A7F59C53-92D8-4BAD-A4D7-04B1D2B1EB8D}" xr6:coauthVersionLast="47" xr6:coauthVersionMax="47" xr10:uidLastSave="{00000000-0000-0000-0000-000000000000}"/>
  <bookViews>
    <workbookView xWindow="-120" yWindow="-120" windowWidth="20730" windowHeight="1116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Inst.'!$A$5:$AN$64</definedName>
    <definedName name="_xlnm.Print_Area" localSheetId="1">'Formulación Planes Inst.'!$A$1:$L$64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I18" i="1"/>
  <c r="H18" i="1"/>
  <c r="AK15" i="1"/>
  <c r="AF15" i="1"/>
  <c r="AA15" i="1"/>
  <c r="V15" i="1"/>
  <c r="S15" i="1"/>
  <c r="I15" i="1"/>
  <c r="H15" i="1"/>
  <c r="AK11" i="1"/>
  <c r="AF11" i="1"/>
  <c r="S11" i="1"/>
  <c r="I11" i="1"/>
  <c r="H11" i="1"/>
  <c r="AK8" i="1"/>
  <c r="AF8" i="1"/>
  <c r="AA8" i="1"/>
  <c r="S8" i="1"/>
  <c r="I8" i="1"/>
  <c r="H8" i="1"/>
  <c r="I60" i="1" l="1"/>
  <c r="H60" i="1"/>
  <c r="I56" i="1"/>
  <c r="H56" i="1"/>
  <c r="I52" i="1" l="1"/>
  <c r="H52" i="1"/>
  <c r="I48" i="1" l="1"/>
  <c r="H48" i="1"/>
  <c r="I45" i="1"/>
  <c r="H45" i="1"/>
  <c r="I41" i="1"/>
  <c r="H41" i="1"/>
  <c r="I37" i="1"/>
  <c r="H37" i="1"/>
  <c r="I33" i="1"/>
  <c r="H33" i="1"/>
  <c r="I29" i="1"/>
  <c r="H29" i="1"/>
  <c r="I26" i="1"/>
  <c r="H26" i="1"/>
  <c r="H23" i="1" l="1"/>
  <c r="I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tc={F0E3A1FD-E4AE-4D90-B80D-FA5CDBB31565}</author>
  </authors>
  <commentList>
    <comment ref="B8" authorId="0" shapeId="0" xr:uid="{F0E3A1FD-E4AE-4D90-B80D-FA5CDBB315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Dirección de Transparencia y Cumplimiento</t>
      </text>
    </comment>
  </commentList>
</comments>
</file>

<file path=xl/sharedStrings.xml><?xml version="1.0" encoding="utf-8"?>
<sst xmlns="http://schemas.openxmlformats.org/spreadsheetml/2006/main" count="610" uniqueCount="307">
  <si>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</si>
  <si>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</si>
  <si>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</si>
  <si>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</si>
  <si>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</si>
  <si>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</si>
  <si>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</si>
  <si>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</si>
  <si>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</si>
  <si>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</si>
  <si>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</si>
  <si>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</si>
  <si>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</si>
  <si>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</si>
  <si>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</si>
  <si>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</si>
  <si>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</si>
  <si>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</si>
  <si>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</si>
  <si>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</si>
  <si>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</si>
  <si>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</si>
  <si>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</si>
  <si>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</si>
  <si>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</si>
  <si>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</si>
  <si>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</si>
  <si>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</si>
  <si>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</si>
  <si>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</si>
  <si>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</si>
  <si>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</si>
  <si>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</si>
  <si>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</si>
  <si>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</si>
  <si>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</si>
  <si>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</si>
  <si>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</si>
  <si>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</si>
  <si>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</si>
  <si>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</si>
  <si>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</si>
  <si>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</si>
  <si>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</si>
  <si>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</si>
  <si>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</si>
  <si>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</si>
  <si>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</si>
  <si>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</si>
  <si>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</si>
  <si>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</si>
  <si>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</si>
  <si>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</si>
  <si>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</si>
  <si>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</si>
  <si>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</si>
  <si>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</si>
  <si>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</si>
  <si>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</si>
  <si>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</si>
  <si>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</si>
  <si>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</si>
  <si>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</si>
  <si>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</si>
  <si>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</si>
  <si>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</si>
  <si>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</si>
  <si>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</si>
  <si>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</si>
  <si>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</si>
  <si>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</si>
  <si>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</si>
  <si>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</si>
  <si>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</si>
  <si>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</si>
  <si>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</si>
  <si>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</si>
  <si>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</si>
  <si>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</si>
  <si>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</si>
  <si>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</si>
  <si>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</si>
  <si>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</si>
  <si>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</si>
  <si>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</si>
  <si>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</si>
  <si>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</si>
  <si>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</si>
  <si>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</si>
  <si>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</si>
  <si>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</si>
  <si>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</si>
  <si>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</si>
  <si>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</si>
  <si>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</si>
  <si>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</si>
  <si>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</si>
  <si>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</si>
  <si>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</si>
  <si>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</si>
  <si>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</si>
  <si>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</si>
  <si>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</si>
  <si>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</si>
  <si>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</si>
  <si>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</si>
  <si>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</si>
  <si>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</si>
  <si>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</si>
  <si>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</si>
  <si>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</si>
  <si>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</si>
  <si>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</si>
  <si>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</si>
  <si>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</si>
  <si>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</si>
  <si>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</si>
  <si>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</si>
  <si>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</si>
  <si>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</si>
  <si>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</si>
  <si>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</si>
  <si>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</si>
  <si>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</si>
  <si>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</si>
  <si>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</si>
  <si>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</si>
  <si>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</si>
  <si>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 xml:space="preserve">CÓDIGO: GE-PE-FO-015 </t>
  </si>
  <si>
    <t xml:space="preserve"> FORMULACIÓN PLAN INSTITUCIONAL  </t>
  </si>
  <si>
    <t>1.1.</t>
  </si>
  <si>
    <t>1.2.</t>
  </si>
  <si>
    <t>NOMBRE PLAN INSTITUCIONAL</t>
  </si>
  <si>
    <t>2.1.</t>
  </si>
  <si>
    <t>2.2.</t>
  </si>
  <si>
    <t>VERSIÓN: 3</t>
  </si>
  <si>
    <t xml:space="preserve">PROCESO DE PLANEACIÓN ESTRATÉGICA </t>
  </si>
  <si>
    <t>ÁREA RESPONSABLE 
EJECUTAR</t>
  </si>
  <si>
    <t xml:space="preserve">Realizar la audiencia pública de rendición de cuentas </t>
  </si>
  <si>
    <t>Recolectar y analizar datos para la actualización del documento</t>
  </si>
  <si>
    <t>Actualizar documento de caracterización en Isolucion</t>
  </si>
  <si>
    <t xml:space="preserve">Implementar campaña de socialización </t>
  </si>
  <si>
    <t>Base de datos</t>
  </si>
  <si>
    <t>Documento actualizado y publicado en Isolucion</t>
  </si>
  <si>
    <t xml:space="preserve">Campaña publicada </t>
  </si>
  <si>
    <t>Definir espacios de formación en  participación ciudadana y control social en la gestión institucional</t>
  </si>
  <si>
    <t>Publicar contenidos en la página web y en los diferentes medios virtuales de la entidad</t>
  </si>
  <si>
    <t xml:space="preserve">Generar informe de seguimiento </t>
  </si>
  <si>
    <t>Publicación Pagina WEB de los contenidos</t>
  </si>
  <si>
    <t>Documento de Informe de seguimiento</t>
  </si>
  <si>
    <t>Número de espacios generados</t>
  </si>
  <si>
    <t>Número</t>
  </si>
  <si>
    <t>A demanda</t>
  </si>
  <si>
    <t>Coordinar espacios (entrevistas) a grupos de valor e interés para promover la participación ciudadana</t>
  </si>
  <si>
    <t xml:space="preserve">Consolidar los resultados de las entrevistas a grupos de valor realizadas por la entidad </t>
  </si>
  <si>
    <t>Plan de Trabajo</t>
  </si>
  <si>
    <t>Documento de Informe de resultados</t>
  </si>
  <si>
    <t>Entrevistas a grupos de valor e interés</t>
  </si>
  <si>
    <t>(Numero de entrevistas gestionadas /Numero de entrevistas solicitadas )*100</t>
  </si>
  <si>
    <t>Porcentaje</t>
  </si>
  <si>
    <t>Elaborar plan de trabajo</t>
  </si>
  <si>
    <t>Realizar la audiencia pública</t>
  </si>
  <si>
    <t>Publicación de la Audiencia (Redes sociales, entre otros)</t>
  </si>
  <si>
    <t>Documento de Informe de rendición</t>
  </si>
  <si>
    <t xml:space="preserve">Audiencia pública de rendición de cuentas </t>
  </si>
  <si>
    <t xml:space="preserve">Elaborar el informe de los resultados de la medición de índice de satisfacción </t>
  </si>
  <si>
    <t>Identificar oportunidades de mejora</t>
  </si>
  <si>
    <t>Socializar los resultados de satisfacción</t>
  </si>
  <si>
    <t xml:space="preserve">Realizar la medición del índice de satisfacción en la prestación del servicio en Puntos de Atención. </t>
  </si>
  <si>
    <t>Tablero de Indicadores con oportunidades de mejoras identificadas</t>
  </si>
  <si>
    <t>Correo de socialización a los Puntos de Atención</t>
  </si>
  <si>
    <t>2.1.2.1.02.00.04</t>
  </si>
  <si>
    <t xml:space="preserve">Call center institucional </t>
  </si>
  <si>
    <t xml:space="preserve">Índice de satisfacción </t>
  </si>
  <si>
    <t>Promedio de las calificaciones de encuestas realizadas en todos los P.A.</t>
  </si>
  <si>
    <t>Realizar seguimiento de la campaña</t>
  </si>
  <si>
    <t>Diseño de Campaña</t>
  </si>
  <si>
    <t>Correo de seguimiento a mercadeo</t>
  </si>
  <si>
    <t>Informe Final</t>
  </si>
  <si>
    <t>Campaña de servicio</t>
  </si>
  <si>
    <t>Número de campañas realizadas</t>
  </si>
  <si>
    <t>Fortalecer el curso de lenguaje claro en el FNA</t>
  </si>
  <si>
    <t>Realizar campaña de Lenguaje Claro</t>
  </si>
  <si>
    <t xml:space="preserve">Implementar curso en la plataforma FNA aprende </t>
  </si>
  <si>
    <t>Elaboración de informe de implementación del curso de lenguaje claro</t>
  </si>
  <si>
    <t>Publicación FNA Aprende</t>
  </si>
  <si>
    <t>Informe Final de la implementación</t>
  </si>
  <si>
    <t>caracterización de los grupos de valor e interés</t>
  </si>
  <si>
    <t>Realizar visitas de servicio en puntos de atención de atención para fortalecer el servicio prestado</t>
  </si>
  <si>
    <t xml:space="preserve">Formato  de  diagnóstico </t>
  </si>
  <si>
    <t>Informe</t>
  </si>
  <si>
    <t xml:space="preserve"> Visitas de servicio en puntos de atención</t>
  </si>
  <si>
    <t>28/11/2025</t>
  </si>
  <si>
    <t xml:space="preserve">por confirmar </t>
  </si>
  <si>
    <t xml:space="preserve"> Sensibilizar a  los colaboradores del FNA sobre  la importancia de la excelencia en el servicio para nuestros consumidores financieros paz</t>
  </si>
  <si>
    <t>30/12/2025</t>
  </si>
  <si>
    <t>18/10/2025</t>
  </si>
  <si>
    <t>15/12/2025</t>
  </si>
  <si>
    <t>28/03/2025</t>
  </si>
  <si>
    <t>Porcentaje de aprobación del curso lenguaje claro</t>
  </si>
  <si>
    <t>Total de colaboradores del FNA que aprobaron el curso/total de colaboradores del FNA *100</t>
  </si>
  <si>
    <t>31/07/2025</t>
  </si>
  <si>
    <t>29/08/2025</t>
  </si>
  <si>
    <t>30/09/2025</t>
  </si>
  <si>
    <t>(Número de visitas realizadas /Número de visitas programas) *100</t>
  </si>
  <si>
    <t>Informe con diagnóstico y oportunidades de mejoras</t>
  </si>
  <si>
    <t>17/03/2025</t>
  </si>
  <si>
    <t>31/10/2025</t>
  </si>
  <si>
    <t>Actualizar el documento de caracterización de los grupos de valor e interés</t>
  </si>
  <si>
    <t>Fortalecer los espacios de inducción y reinducción en temas de prevención temprana y superación de la estigmatización de las personas en procesos de reincorporación y reintegración con relacionados al acuerdo de PAZ</t>
  </si>
  <si>
    <t xml:space="preserve">Elaboración de informe de implementación del curso </t>
  </si>
  <si>
    <t>Diseño del Curso</t>
  </si>
  <si>
    <t>Presentacion del curso</t>
  </si>
  <si>
    <t xml:space="preserve">Porcentaje de aprobación del curso </t>
  </si>
  <si>
    <t>30/04/2025</t>
  </si>
  <si>
    <t>30/05/2025</t>
  </si>
  <si>
    <t>27/06/2025</t>
  </si>
  <si>
    <t xml:space="preserve">Elaborar  informe de la audiencia para su publicación </t>
  </si>
  <si>
    <t>Desarrollar la campaña para su implentación</t>
  </si>
  <si>
    <t>Realizar informe de seguimiento</t>
  </si>
  <si>
    <t>Realizar diagnóstico para priorizar visitas en puntos de atención</t>
  </si>
  <si>
    <t>Número de documentos de caracterización actualizados</t>
  </si>
  <si>
    <t xml:space="preserve">La campaña de servicio se diseña en el I trimestre del año, para los trimestres siguientes es  seguimiento </t>
  </si>
  <si>
    <t>Tiempo promedio de respuesta</t>
  </si>
  <si>
    <t>promedio de los tiempos de respuestas a las PQR durante un mes</t>
  </si>
  <si>
    <t>Realizar el monitoreo diario de las PQR de acuerdo con el tiempo en buzón de cada funcionario.</t>
  </si>
  <si>
    <t>Correo con el informe</t>
  </si>
  <si>
    <t>Realizar monitoreo diario de los días de vencimiento.</t>
  </si>
  <si>
    <t>Realizar seguimiento al cumplimiento de los ANS por las áreas.</t>
  </si>
  <si>
    <t>Mejorar la percepción del Consumidor Financiero en la atención de las PQRS</t>
  </si>
  <si>
    <t>Percepción de calidad del peticionario</t>
  </si>
  <si>
    <t>Promedio de la calificación dada a las respuestas de la encuesta.</t>
  </si>
  <si>
    <t>Realizar el monitoreo de las respuestas dadas a las PQRS.</t>
  </si>
  <si>
    <t>Acta de reunión</t>
  </si>
  <si>
    <t>Realizar refuerzos de capacitación al equipo de PQRS.</t>
  </si>
  <si>
    <t>Socializar los resultados de la encuesta de percepción de PQR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</si>
  <si>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</si>
  <si>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</si>
  <si>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</si>
  <si>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</si>
  <si>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</si>
  <si>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</si>
  <si>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</si>
  <si>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</si>
  <si>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</si>
  <si>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</si>
  <si>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</si>
  <si>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</si>
  <si>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</si>
  <si>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</si>
  <si>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8.1.</t>
  </si>
  <si>
    <t>8.2.</t>
  </si>
  <si>
    <t>8.3.</t>
  </si>
  <si>
    <t>9.1.</t>
  </si>
  <si>
    <t>9.2.</t>
  </si>
  <si>
    <t>9.3.</t>
  </si>
  <si>
    <t>11.1.</t>
  </si>
  <si>
    <t>11.2.</t>
  </si>
  <si>
    <t>11.3.</t>
  </si>
  <si>
    <t>12.1.</t>
  </si>
  <si>
    <t>12.2.</t>
  </si>
  <si>
    <t>Gerencia PQR</t>
  </si>
  <si>
    <t>Dirección de Transparencia y Cumplimiento</t>
  </si>
  <si>
    <t>Plan de Sensibilización</t>
  </si>
  <si>
    <t xml:space="preserve">Registros de contenido y asistencias </t>
  </si>
  <si>
    <t>Actualizar la documentación relacionada con el proceso de Transparencia y Cumplimiento</t>
  </si>
  <si>
    <t>2.1</t>
  </si>
  <si>
    <t>Documentos actualizados</t>
  </si>
  <si>
    <t>(Documentos actualizados / Documentos identificados para actualizar)*100%</t>
  </si>
  <si>
    <t>2.1.1</t>
  </si>
  <si>
    <t>2.1.2</t>
  </si>
  <si>
    <t>Resumen de actualizaciones del período</t>
  </si>
  <si>
    <t>Número de documentos de monitoreo de riesgos</t>
  </si>
  <si>
    <t>Sumatoria de documentos de monitoreo de riesgos elaborados</t>
  </si>
  <si>
    <t>Realizar seguimiento a las publicaciones que generan las áreas en la página web del FNA de acuerdo a información recibida por los líderes de los procesos y registrado en la Matriz ITA</t>
  </si>
  <si>
    <t>Matriz ITA</t>
  </si>
  <si>
    <t>Matriz de corrupción</t>
  </si>
  <si>
    <t>Implementar recomendaciones FURAG - Política de Transparencia</t>
  </si>
  <si>
    <t>Implementación de recomendaciones</t>
  </si>
  <si>
    <t>Sumatoria de recomendaciones implementadas</t>
  </si>
  <si>
    <t>Actualizar el Mapa de Riesgos de Corrupción, acorde a las recomendaciones de FURAG</t>
  </si>
  <si>
    <t>Mapa de riesgos de corrupción</t>
  </si>
  <si>
    <t xml:space="preserve">Actualizar el índice de Información Clasificada y Reservada </t>
  </si>
  <si>
    <t>Registro del índice actualizado</t>
  </si>
  <si>
    <t>3.3</t>
  </si>
  <si>
    <t>Aprobar el código de integridad del FNA</t>
  </si>
  <si>
    <t>Vicepresidencia Administrativa y Talento Humano</t>
  </si>
  <si>
    <t>3.4</t>
  </si>
  <si>
    <t xml:space="preserve">Documento del Esquema de publicación de Información </t>
  </si>
  <si>
    <t>Realizar capacitaciones sobre la importancia en temas de transparencia, corrupción, fraude y prevención del Lavado de Activos y la Financiación de Terrorismo</t>
  </si>
  <si>
    <t>Porcentaje de trabajadores objetivo capacitados</t>
  </si>
  <si>
    <t>(Número de trabajadores objetivo capacitados/Número de trabajadores objetivo a capacitar)*100%</t>
  </si>
  <si>
    <t>Elaborar plan de sensibilización temas de transparencia, corrupción, fraude y LAFT</t>
  </si>
  <si>
    <t>Ejecución plan de sensibilización</t>
  </si>
  <si>
    <t>Elaborar normograma  garantizando la identificación de las brechas frente al cumplimietno de las normas en materia de Anticorrupcion y Transparencia</t>
  </si>
  <si>
    <t>Normograma</t>
  </si>
  <si>
    <t>Definir planes de acción para el cierre de las brechas identificadas</t>
  </si>
  <si>
    <t>Plan de acción</t>
  </si>
  <si>
    <t>Elaborar o actualizar los documentos del proceso</t>
  </si>
  <si>
    <t xml:space="preserve">Monitoreo al cumplimiento ITA y a la evolución del perfil de riesgos de corrupción </t>
  </si>
  <si>
    <t>Monitorear los eventos de riesgos de corrupción materializados y garatizar que los mismos se vean reflejados en la Matriz de riesgos de corrupción de los procesos.</t>
  </si>
  <si>
    <t>Documento de aprobación del código de integridad</t>
  </si>
  <si>
    <t>Esquema de Publicación de información (Política de Información y Comunicación )</t>
  </si>
  <si>
    <t>Gerencia de Mercadeo y Comunicaciones</t>
  </si>
  <si>
    <t>Porcentaje de espacios generados para la formación en participación ciudadana</t>
  </si>
  <si>
    <t>Número de audiencia Públicas de rendición de cuentas realizadas</t>
  </si>
  <si>
    <t>Mantener los tiempos de atención de los derechos de petición inferiores a los términos de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</si>
</sst>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149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171" fontId="39" fillId="26" borderId="19" xfId="553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1" fontId="49" fillId="26" borderId="19" xfId="553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 indent="1"/>
    </xf>
    <xf numFmtId="175" fontId="37" fillId="0" borderId="19" xfId="553" applyNumberFormat="1" applyFont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0" fontId="37" fillId="23" borderId="25" xfId="0" applyFont="1" applyFill="1" applyBorder="1"/>
    <xf numFmtId="14" fontId="37" fillId="23" borderId="19" xfId="553" applyNumberFormat="1" applyFont="1" applyFill="1" applyBorder="1" applyAlignment="1">
      <alignment horizontal="center" vertical="center" wrapText="1"/>
    </xf>
    <xf numFmtId="14" fontId="37" fillId="0" borderId="19" xfId="553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vertical="center" wrapText="1"/>
    </xf>
    <xf numFmtId="1" fontId="37" fillId="26" borderId="19" xfId="553" applyNumberFormat="1" applyFont="1" applyFill="1" applyBorder="1" applyAlignment="1">
      <alignment vertical="center" wrapText="1"/>
    </xf>
    <xf numFmtId="0" fontId="38" fillId="0" borderId="19" xfId="1444" applyFont="1" applyBorder="1" applyAlignment="1">
      <alignment horizontal="left" vertical="center" wrapText="1" indent="1"/>
    </xf>
    <xf numFmtId="0" fontId="38" fillId="0" borderId="26" xfId="1444" applyFont="1" applyBorder="1" applyAlignment="1">
      <alignment horizontal="left" vertical="center" wrapText="1" indent="1"/>
    </xf>
    <xf numFmtId="0" fontId="38" fillId="0" borderId="19" xfId="1444" applyFont="1" applyBorder="1" applyAlignment="1">
      <alignment vertical="center" wrapText="1"/>
    </xf>
    <xf numFmtId="0" fontId="38" fillId="0" borderId="26" xfId="1444" applyFont="1" applyBorder="1" applyAlignment="1">
      <alignment vertical="center" wrapText="1"/>
    </xf>
    <xf numFmtId="0" fontId="38" fillId="23" borderId="26" xfId="1444" applyFont="1" applyFill="1" applyBorder="1" applyAlignment="1">
      <alignment horizontal="left" vertical="center" wrapText="1" indent="1"/>
    </xf>
    <xf numFmtId="0" fontId="38" fillId="0" borderId="19" xfId="0" applyFont="1" applyBorder="1" applyAlignment="1">
      <alignment vertical="center" wrapText="1"/>
    </xf>
    <xf numFmtId="171" fontId="37" fillId="23" borderId="19" xfId="574" applyNumberFormat="1" applyFont="1" applyFill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0" fontId="38" fillId="0" borderId="21" xfId="1444" applyFont="1" applyBorder="1" applyAlignment="1">
      <alignment horizontal="left" vertical="center" wrapText="1" indent="1"/>
    </xf>
    <xf numFmtId="171" fontId="37" fillId="23" borderId="21" xfId="574" applyNumberFormat="1" applyFont="1" applyFill="1" applyBorder="1" applyAlignment="1">
      <alignment horizontal="center" vertical="center" wrapText="1"/>
    </xf>
    <xf numFmtId="175" fontId="39" fillId="26" borderId="23" xfId="574" applyNumberFormat="1" applyFont="1" applyFill="1" applyBorder="1" applyAlignment="1">
      <alignment horizontal="center" vertical="center" wrapText="1"/>
    </xf>
    <xf numFmtId="1" fontId="39" fillId="26" borderId="23" xfId="574" applyNumberFormat="1" applyFont="1" applyFill="1" applyBorder="1" applyAlignment="1">
      <alignment horizontal="left" vertical="center" wrapText="1"/>
    </xf>
    <xf numFmtId="171" fontId="39" fillId="26" borderId="23" xfId="574" applyNumberFormat="1" applyFont="1" applyFill="1" applyBorder="1" applyAlignment="1">
      <alignment horizontal="center" vertical="center"/>
    </xf>
    <xf numFmtId="175" fontId="37" fillId="0" borderId="19" xfId="574" applyNumberFormat="1" applyFont="1" applyBorder="1" applyAlignment="1">
      <alignment horizontal="center" vertical="center" wrapText="1"/>
    </xf>
    <xf numFmtId="1" fontId="37" fillId="0" borderId="21" xfId="553" applyNumberFormat="1" applyFont="1" applyBorder="1" applyAlignment="1">
      <alignment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0" fontId="27" fillId="23" borderId="19" xfId="0" applyFont="1" applyFill="1" applyBorder="1" applyAlignment="1">
      <alignment horizontal="center" vertical="center" wrapText="1"/>
    </xf>
    <xf numFmtId="0" fontId="28" fillId="0" borderId="19" xfId="570" applyFont="1" applyBorder="1" applyAlignment="1">
      <alignment horizontal="center" vertical="center" wrapText="1"/>
    </xf>
    <xf numFmtId="181" fontId="39" fillId="24" borderId="19" xfId="5647" applyNumberFormat="1" applyFont="1" applyFill="1" applyBorder="1" applyAlignment="1">
      <alignment horizontal="center" vertical="center" wrapText="1"/>
    </xf>
    <xf numFmtId="176" fontId="37" fillId="24" borderId="19" xfId="553" applyNumberFormat="1" applyFont="1" applyFill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183" fontId="37" fillId="0" borderId="19" xfId="553" applyNumberFormat="1" applyFont="1" applyBorder="1" applyAlignment="1">
      <alignment horizontal="center" vertical="center" wrapText="1"/>
    </xf>
    <xf numFmtId="182" fontId="37" fillId="24" borderId="19" xfId="553" applyNumberFormat="1" applyFont="1" applyFill="1" applyBorder="1" applyAlignment="1">
      <alignment horizontal="center" vertical="center" wrapText="1"/>
    </xf>
    <xf numFmtId="1" fontId="37" fillId="0" borderId="21" xfId="1217" applyNumberFormat="1" applyFont="1" applyFill="1" applyBorder="1" applyAlignment="1">
      <alignment horizontal="center" vertical="center" wrapText="1"/>
    </xf>
    <xf numFmtId="1" fontId="37" fillId="0" borderId="22" xfId="1217" applyNumberFormat="1" applyFont="1" applyFill="1" applyBorder="1" applyAlignment="1">
      <alignment horizontal="center" vertical="center" wrapText="1"/>
    </xf>
    <xf numFmtId="1" fontId="37" fillId="0" borderId="23" xfId="1217" applyNumberFormat="1" applyFont="1" applyFill="1" applyBorder="1" applyAlignment="1">
      <alignment horizontal="center" vertical="center" wrapText="1"/>
    </xf>
    <xf numFmtId="9" fontId="37" fillId="0" borderId="19" xfId="1217" applyFont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25" xfId="0" applyFont="1" applyFill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180" fontId="37" fillId="24" borderId="19" xfId="553" applyNumberFormat="1" applyFont="1" applyFill="1" applyBorder="1" applyAlignment="1">
      <alignment horizontal="center" vertical="center" wrapText="1"/>
    </xf>
    <xf numFmtId="180" fontId="37" fillId="0" borderId="19" xfId="553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8" fillId="34" borderId="19" xfId="570" applyFont="1" applyFill="1" applyBorder="1" applyAlignment="1">
      <alignment horizontal="center" vertical="center" wrapText="1"/>
    </xf>
    <xf numFmtId="181" fontId="37" fillId="24" borderId="19" xfId="5647" applyNumberFormat="1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171" fontId="37" fillId="0" borderId="19" xfId="1190" applyNumberFormat="1" applyFont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0" fontId="39" fillId="23" borderId="27" xfId="1216" applyNumberFormat="1" applyFont="1" applyFill="1" applyBorder="1" applyAlignment="1">
      <alignment horizontal="center" vertical="center" wrapText="1"/>
    </xf>
    <xf numFmtId="182" fontId="63" fillId="24" borderId="19" xfId="553" applyNumberFormat="1" applyFont="1" applyFill="1" applyBorder="1" applyAlignment="1">
      <alignment horizontal="center" vertical="center" wrapText="1"/>
    </xf>
    <xf numFmtId="175" fontId="37" fillId="0" borderId="21" xfId="1217" applyNumberFormat="1" applyFont="1" applyFill="1" applyBorder="1" applyAlignment="1">
      <alignment horizontal="center" vertical="center" wrapText="1"/>
    </xf>
    <xf numFmtId="175" fontId="37" fillId="0" borderId="22" xfId="1217" applyNumberFormat="1" applyFont="1" applyFill="1" applyBorder="1" applyAlignment="1">
      <alignment horizontal="center" vertical="center" wrapText="1"/>
    </xf>
    <xf numFmtId="175" fontId="37" fillId="0" borderId="23" xfId="1217" applyNumberFormat="1" applyFont="1" applyFill="1" applyBorder="1" applyAlignment="1">
      <alignment horizontal="center" vertical="center" wrapText="1"/>
    </xf>
    <xf numFmtId="175" fontId="37" fillId="0" borderId="19" xfId="553" applyNumberFormat="1" applyFont="1" applyBorder="1" applyAlignment="1">
      <alignment horizontal="center" vertical="center" wrapText="1"/>
    </xf>
    <xf numFmtId="0" fontId="28" fillId="34" borderId="21" xfId="570" applyFont="1" applyFill="1" applyBorder="1" applyAlignment="1">
      <alignment horizontal="center" vertical="center" wrapText="1"/>
    </xf>
    <xf numFmtId="0" fontId="28" fillId="34" borderId="22" xfId="570" applyFont="1" applyFill="1" applyBorder="1" applyAlignment="1">
      <alignment horizontal="center" vertical="center" wrapText="1"/>
    </xf>
    <xf numFmtId="0" fontId="28" fillId="34" borderId="23" xfId="570" applyFont="1" applyFill="1" applyBorder="1" applyAlignment="1">
      <alignment horizontal="center" vertical="center" wrapText="1"/>
    </xf>
    <xf numFmtId="2" fontId="37" fillId="0" borderId="21" xfId="1217" applyNumberFormat="1" applyFont="1" applyFill="1" applyBorder="1" applyAlignment="1">
      <alignment horizontal="center" vertical="center" wrapText="1"/>
    </xf>
    <xf numFmtId="2" fontId="37" fillId="0" borderId="22" xfId="1217" applyNumberFormat="1" applyFont="1" applyFill="1" applyBorder="1" applyAlignment="1">
      <alignment horizontal="center" vertical="center" wrapText="1"/>
    </xf>
    <xf numFmtId="2" fontId="37" fillId="0" borderId="23" xfId="1217" applyNumberFormat="1" applyFont="1" applyFill="1" applyBorder="1" applyAlignment="1">
      <alignment horizontal="center" vertical="center" wrapText="1"/>
    </xf>
    <xf numFmtId="0" fontId="38" fillId="0" borderId="19" xfId="1444" applyFont="1" applyBorder="1" applyAlignment="1">
      <alignment horizontal="center" vertical="center" wrapText="1"/>
    </xf>
    <xf numFmtId="1" fontId="39" fillId="0" borderId="19" xfId="553" applyNumberFormat="1" applyFont="1" applyBorder="1" applyAlignment="1">
      <alignment horizontal="center" vertical="center" wrapText="1"/>
    </xf>
    <xf numFmtId="9" fontId="39" fillId="0" borderId="19" xfId="1217" applyFont="1" applyFill="1" applyBorder="1" applyAlignment="1">
      <alignment horizontal="center" vertical="center" wrapText="1"/>
    </xf>
    <xf numFmtId="183" fontId="39" fillId="0" borderId="19" xfId="553" applyNumberFormat="1" applyFont="1" applyBorder="1" applyAlignment="1">
      <alignment horizontal="center" vertical="center" wrapText="1"/>
    </xf>
    <xf numFmtId="9" fontId="39" fillId="0" borderId="19" xfId="1217" applyFont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8" fillId="0" borderId="21" xfId="570" applyFont="1" applyBorder="1" applyAlignment="1">
      <alignment horizontal="center" vertical="center" wrapText="1"/>
    </xf>
    <xf numFmtId="0" fontId="28" fillId="0" borderId="22" xfId="570" applyFont="1" applyBorder="1" applyAlignment="1">
      <alignment horizontal="center" vertical="center" wrapText="1"/>
    </xf>
    <xf numFmtId="181" fontId="37" fillId="24" borderId="21" xfId="5647" applyNumberFormat="1" applyFont="1" applyFill="1" applyBorder="1" applyAlignment="1">
      <alignment horizontal="center" vertical="center" wrapText="1"/>
    </xf>
    <xf numFmtId="181" fontId="37" fillId="24" borderId="22" xfId="5647" applyNumberFormat="1" applyFont="1" applyFill="1" applyBorder="1" applyAlignment="1">
      <alignment horizontal="center" vertical="center" wrapText="1"/>
    </xf>
    <xf numFmtId="181" fontId="37" fillId="24" borderId="23" xfId="5647" applyNumberFormat="1" applyFont="1" applyFill="1" applyBorder="1" applyAlignment="1">
      <alignment horizontal="center" vertical="center" wrapText="1"/>
    </xf>
    <xf numFmtId="180" fontId="37" fillId="24" borderId="21" xfId="553" applyNumberFormat="1" applyFont="1" applyFill="1" applyBorder="1" applyAlignment="1">
      <alignment horizontal="center" vertical="center" wrapText="1"/>
    </xf>
    <xf numFmtId="180" fontId="37" fillId="24" borderId="22" xfId="553" applyNumberFormat="1" applyFont="1" applyFill="1" applyBorder="1" applyAlignment="1">
      <alignment horizontal="center" vertical="center" wrapText="1"/>
    </xf>
    <xf numFmtId="180" fontId="37" fillId="24" borderId="23" xfId="553" applyNumberFormat="1" applyFont="1" applyFill="1" applyBorder="1" applyAlignment="1">
      <alignment horizontal="center" vertical="center" wrapText="1"/>
    </xf>
    <xf numFmtId="182" fontId="37" fillId="24" borderId="21" xfId="553" applyNumberFormat="1" applyFont="1" applyFill="1" applyBorder="1" applyAlignment="1">
      <alignment horizontal="center" vertical="center" wrapText="1"/>
    </xf>
    <xf numFmtId="182" fontId="37" fillId="24" borderId="22" xfId="553" applyNumberFormat="1" applyFont="1" applyFill="1" applyBorder="1" applyAlignment="1">
      <alignment horizontal="center" vertical="center" wrapText="1"/>
    </xf>
    <xf numFmtId="182" fontId="37" fillId="24" borderId="23" xfId="553" applyNumberFormat="1" applyFont="1" applyFill="1" applyBorder="1" applyAlignment="1">
      <alignment horizontal="center" vertical="center" wrapText="1"/>
    </xf>
    <xf numFmtId="180" fontId="37" fillId="0" borderId="21" xfId="553" applyNumberFormat="1" applyFont="1" applyBorder="1" applyAlignment="1">
      <alignment horizontal="center" vertical="center" wrapText="1"/>
    </xf>
    <xf numFmtId="180" fontId="37" fillId="0" borderId="22" xfId="553" applyNumberFormat="1" applyFont="1" applyBorder="1" applyAlignment="1">
      <alignment horizontal="center" vertical="center" wrapText="1"/>
    </xf>
    <xf numFmtId="180" fontId="37" fillId="0" borderId="23" xfId="553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1" fontId="37" fillId="0" borderId="19" xfId="1217" applyNumberFormat="1" applyFont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2</xdr:col>
      <xdr:colOff>95034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nny Alexandra Gomez Sarmiento" id="{A47D0170-EA46-433B-88EA-BBB10CEA238C}" userId="S::jengomez@fna.gov.co::27ded6c3-16b8-4111-890a-6b8aa6633f1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4-12-17T15:45:27.62" personId="{A47D0170-EA46-433B-88EA-BBB10CEA238C}" id="{F0E3A1FD-E4AE-4D90-B80D-FA5CDBB31565}">
    <text>Dirección de Transparencia y Cumplimiento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26" customWidth="1"/>
    <col min="2" max="2" width="53.85546875" style="26" customWidth="1"/>
    <col min="3" max="3" width="47" style="26" customWidth="1"/>
    <col min="4" max="4" width="45.5703125" style="26" customWidth="1"/>
    <col min="5" max="6" width="42.42578125" style="26" customWidth="1"/>
    <col min="7" max="7" width="21.42578125" style="26" bestFit="1" customWidth="1"/>
    <col min="8" max="8" width="34.42578125" style="26" customWidth="1"/>
    <col min="9" max="9" width="53.7109375" style="26" customWidth="1"/>
    <col min="10" max="10" width="50" style="26" customWidth="1"/>
    <col min="11" max="11" width="5.140625" style="26" customWidth="1"/>
    <col min="12" max="16384" width="11.42578125" style="26"/>
  </cols>
  <sheetData>
    <row r="2" spans="2:13" ht="15.75">
      <c r="B2" s="24" t="s">
        <v>0</v>
      </c>
      <c r="F2" s="43"/>
      <c r="G2" s="25" t="s">
        <v>1</v>
      </c>
      <c r="H2" s="25" t="s">
        <v>2</v>
      </c>
      <c r="K2" s="4" t="s">
        <v>3</v>
      </c>
      <c r="L2" s="4" t="s">
        <v>4</v>
      </c>
      <c r="M2" s="5"/>
    </row>
    <row r="3" spans="2:13" ht="12.75" customHeight="1">
      <c r="B3" s="27" t="s">
        <v>5</v>
      </c>
      <c r="F3" s="43"/>
      <c r="G3" s="27" t="s">
        <v>6</v>
      </c>
      <c r="H3" s="27" t="s">
        <v>7</v>
      </c>
      <c r="K3" s="4" t="s">
        <v>8</v>
      </c>
      <c r="L3" s="4" t="s">
        <v>9</v>
      </c>
      <c r="M3" s="5"/>
    </row>
    <row r="4" spans="2:13" ht="12.75" customHeight="1">
      <c r="B4" s="27" t="s">
        <v>10</v>
      </c>
      <c r="F4" s="43"/>
      <c r="G4" s="27" t="s">
        <v>11</v>
      </c>
      <c r="H4" s="27" t="s">
        <v>12</v>
      </c>
    </row>
    <row r="5" spans="2:13" ht="12.75" customHeight="1">
      <c r="B5" s="29" t="s">
        <v>13</v>
      </c>
      <c r="F5" s="43"/>
      <c r="G5" s="27" t="s">
        <v>14</v>
      </c>
      <c r="H5" s="27" t="s">
        <v>15</v>
      </c>
    </row>
    <row r="6" spans="2:13" ht="12.75" customHeight="1">
      <c r="B6" s="27" t="s">
        <v>16</v>
      </c>
      <c r="F6" s="43"/>
      <c r="G6" s="27" t="s">
        <v>17</v>
      </c>
      <c r="H6" s="27" t="s">
        <v>18</v>
      </c>
    </row>
    <row r="7" spans="2:13" ht="12.75" customHeight="1">
      <c r="B7" s="27" t="s">
        <v>19</v>
      </c>
      <c r="F7" s="43"/>
      <c r="G7" s="27" t="s">
        <v>20</v>
      </c>
    </row>
    <row r="8" spans="2:13" ht="24">
      <c r="B8" s="27" t="s">
        <v>21</v>
      </c>
      <c r="F8" s="43"/>
      <c r="G8" s="27" t="s">
        <v>22</v>
      </c>
      <c r="H8" s="25" t="s">
        <v>23</v>
      </c>
    </row>
    <row r="9" spans="2:13" ht="24">
      <c r="B9" s="27" t="s">
        <v>24</v>
      </c>
      <c r="F9" s="43"/>
      <c r="G9" s="27" t="s">
        <v>22</v>
      </c>
      <c r="H9" s="27" t="s">
        <v>25</v>
      </c>
    </row>
    <row r="10" spans="2:13" ht="14.25">
      <c r="B10" s="27" t="s">
        <v>26</v>
      </c>
      <c r="F10" s="43"/>
      <c r="G10" s="27" t="s">
        <v>27</v>
      </c>
      <c r="H10" s="27" t="s">
        <v>28</v>
      </c>
    </row>
    <row r="11" spans="2:13" ht="14.25">
      <c r="B11" s="27" t="s">
        <v>29</v>
      </c>
      <c r="F11" s="43"/>
      <c r="G11" s="27" t="s">
        <v>30</v>
      </c>
    </row>
    <row r="12" spans="2:13" ht="14.25">
      <c r="B12" s="27" t="s">
        <v>31</v>
      </c>
      <c r="F12" s="43"/>
      <c r="G12" s="27" t="s">
        <v>32</v>
      </c>
    </row>
    <row r="13" spans="2:13" ht="24">
      <c r="B13" s="27" t="s">
        <v>33</v>
      </c>
      <c r="F13" s="43"/>
      <c r="G13" s="27" t="s">
        <v>34</v>
      </c>
    </row>
    <row r="14" spans="2:13" ht="14.25">
      <c r="B14" s="27" t="s">
        <v>35</v>
      </c>
      <c r="F14" s="43"/>
    </row>
    <row r="15" spans="2:13" ht="14.25">
      <c r="B15" s="27" t="s">
        <v>36</v>
      </c>
      <c r="F15" s="44"/>
    </row>
    <row r="16" spans="2:13" ht="24">
      <c r="B16" s="27" t="s">
        <v>37</v>
      </c>
    </row>
    <row r="17" spans="1:9">
      <c r="B17" s="27" t="s">
        <v>38</v>
      </c>
    </row>
    <row r="18" spans="1:9">
      <c r="B18" s="27" t="s">
        <v>39</v>
      </c>
    </row>
    <row r="19" spans="1:9">
      <c r="B19" s="27" t="s">
        <v>40</v>
      </c>
    </row>
    <row r="20" spans="1:9">
      <c r="B20" s="27" t="s">
        <v>41</v>
      </c>
    </row>
    <row r="21" spans="1:9">
      <c r="B21" s="30"/>
    </row>
    <row r="22" spans="1:9">
      <c r="B22" s="30"/>
    </row>
    <row r="23" spans="1:9">
      <c r="B23" s="30"/>
    </row>
    <row r="24" spans="1:9">
      <c r="B24" s="30"/>
    </row>
    <row r="26" spans="1:9" ht="15.75">
      <c r="A26" s="25" t="s">
        <v>42</v>
      </c>
      <c r="B26" s="24" t="s">
        <v>0</v>
      </c>
      <c r="C26" s="25" t="s">
        <v>43</v>
      </c>
      <c r="D26" s="25" t="s">
        <v>44</v>
      </c>
      <c r="G26" s="72"/>
      <c r="H26" s="72"/>
    </row>
    <row r="27" spans="1:9" ht="27" customHeight="1">
      <c r="A27" s="28">
        <v>1</v>
      </c>
      <c r="B27" s="27" t="s">
        <v>45</v>
      </c>
      <c r="C27" s="35" t="s">
        <v>46</v>
      </c>
      <c r="D27" s="27" t="s">
        <v>6</v>
      </c>
      <c r="G27" s="36">
        <v>1</v>
      </c>
      <c r="H27" s="36" t="s">
        <v>47</v>
      </c>
      <c r="I27" s="35" t="s">
        <v>48</v>
      </c>
    </row>
    <row r="28" spans="1:9" ht="27" customHeight="1">
      <c r="A28" s="28">
        <v>2</v>
      </c>
      <c r="B28" s="27" t="s">
        <v>45</v>
      </c>
      <c r="C28" s="35" t="s">
        <v>49</v>
      </c>
      <c r="D28" s="27" t="s">
        <v>6</v>
      </c>
      <c r="G28" s="36">
        <v>2</v>
      </c>
      <c r="H28" s="36" t="s">
        <v>50</v>
      </c>
      <c r="I28" s="37" t="s">
        <v>51</v>
      </c>
    </row>
    <row r="29" spans="1:9" ht="27" customHeight="1">
      <c r="A29" s="28">
        <v>3</v>
      </c>
      <c r="B29" s="27" t="s">
        <v>45</v>
      </c>
      <c r="C29" s="35" t="s">
        <v>52</v>
      </c>
      <c r="D29" s="27" t="s">
        <v>6</v>
      </c>
      <c r="G29" s="36">
        <v>3</v>
      </c>
      <c r="H29" s="36" t="s">
        <v>53</v>
      </c>
      <c r="I29" s="26" t="s">
        <v>54</v>
      </c>
    </row>
    <row r="30" spans="1:9" ht="27" customHeight="1">
      <c r="A30" s="28">
        <v>4</v>
      </c>
      <c r="B30" s="27" t="s">
        <v>45</v>
      </c>
      <c r="C30" s="35" t="s">
        <v>55</v>
      </c>
      <c r="D30" s="27" t="s">
        <v>6</v>
      </c>
      <c r="G30" s="39">
        <v>4</v>
      </c>
      <c r="H30" s="36" t="s">
        <v>56</v>
      </c>
      <c r="I30" s="26" t="s">
        <v>57</v>
      </c>
    </row>
    <row r="31" spans="1:9" ht="27" customHeight="1">
      <c r="A31" s="28">
        <v>5</v>
      </c>
      <c r="B31" s="27" t="s">
        <v>10</v>
      </c>
      <c r="C31" s="38" t="s">
        <v>58</v>
      </c>
      <c r="D31" s="27" t="s">
        <v>6</v>
      </c>
      <c r="G31" s="39">
        <v>5</v>
      </c>
      <c r="H31" s="36" t="s">
        <v>46</v>
      </c>
      <c r="I31" s="26" t="s">
        <v>57</v>
      </c>
    </row>
    <row r="32" spans="1:9" ht="27" customHeight="1">
      <c r="A32" s="28">
        <v>6</v>
      </c>
      <c r="B32" s="29" t="s">
        <v>13</v>
      </c>
      <c r="C32" s="37" t="s">
        <v>59</v>
      </c>
      <c r="D32" s="27" t="s">
        <v>11</v>
      </c>
      <c r="G32" s="36">
        <v>6</v>
      </c>
      <c r="H32" s="36" t="s">
        <v>60</v>
      </c>
      <c r="I32" s="37" t="s">
        <v>52</v>
      </c>
    </row>
    <row r="33" spans="1:10" ht="27" customHeight="1">
      <c r="A33" s="28">
        <v>7</v>
      </c>
      <c r="B33" s="27" t="s">
        <v>16</v>
      </c>
      <c r="C33" s="35" t="s">
        <v>51</v>
      </c>
      <c r="D33" s="27" t="s">
        <v>14</v>
      </c>
      <c r="G33" s="36">
        <v>7</v>
      </c>
      <c r="H33" s="36" t="s">
        <v>49</v>
      </c>
      <c r="I33" s="26" t="s">
        <v>49</v>
      </c>
    </row>
    <row r="34" spans="1:10" ht="27" customHeight="1">
      <c r="A34" s="28">
        <v>8</v>
      </c>
      <c r="B34" s="27" t="s">
        <v>19</v>
      </c>
      <c r="C34" s="38" t="s">
        <v>61</v>
      </c>
      <c r="D34" s="27" t="s">
        <v>17</v>
      </c>
      <c r="G34" s="36">
        <v>8</v>
      </c>
      <c r="H34" s="36" t="s">
        <v>62</v>
      </c>
      <c r="I34" s="37" t="s">
        <v>55</v>
      </c>
    </row>
    <row r="35" spans="1:10" ht="27" customHeight="1">
      <c r="A35" s="28">
        <v>9</v>
      </c>
      <c r="B35" s="27" t="s">
        <v>21</v>
      </c>
      <c r="C35" s="35" t="s">
        <v>63</v>
      </c>
      <c r="D35" s="27" t="s">
        <v>20</v>
      </c>
      <c r="G35" s="36">
        <v>9</v>
      </c>
      <c r="H35" s="36" t="s">
        <v>64</v>
      </c>
      <c r="I35" s="27" t="s">
        <v>65</v>
      </c>
      <c r="J35" s="26" t="s">
        <v>66</v>
      </c>
    </row>
    <row r="36" spans="1:10" ht="27" customHeight="1">
      <c r="A36" s="28">
        <v>10</v>
      </c>
      <c r="B36" s="27" t="s">
        <v>24</v>
      </c>
      <c r="C36" s="35" t="s">
        <v>67</v>
      </c>
      <c r="D36" s="27" t="s">
        <v>22</v>
      </c>
      <c r="G36" s="36">
        <v>10</v>
      </c>
      <c r="H36" s="36" t="s">
        <v>68</v>
      </c>
      <c r="I36" s="35" t="s">
        <v>63</v>
      </c>
    </row>
    <row r="37" spans="1:10" ht="27" customHeight="1">
      <c r="A37" s="28">
        <v>11</v>
      </c>
      <c r="B37" s="27" t="s">
        <v>24</v>
      </c>
      <c r="C37" s="35" t="s">
        <v>69</v>
      </c>
      <c r="D37" s="27" t="s">
        <v>22</v>
      </c>
      <c r="G37" s="36">
        <v>11</v>
      </c>
      <c r="H37" s="36" t="s">
        <v>70</v>
      </c>
      <c r="I37" s="35" t="s">
        <v>69</v>
      </c>
    </row>
    <row r="38" spans="1:10" ht="27" customHeight="1">
      <c r="A38" s="28">
        <v>12</v>
      </c>
      <c r="B38" s="27" t="s">
        <v>26</v>
      </c>
      <c r="C38" s="40" t="s">
        <v>26</v>
      </c>
      <c r="D38" s="27"/>
      <c r="G38" s="36">
        <v>12</v>
      </c>
      <c r="H38" s="36" t="s">
        <v>67</v>
      </c>
      <c r="I38" s="35" t="s">
        <v>67</v>
      </c>
    </row>
    <row r="39" spans="1:10" ht="27" customHeight="1">
      <c r="A39" s="28">
        <v>13</v>
      </c>
      <c r="B39" s="27" t="s">
        <v>71</v>
      </c>
      <c r="C39" s="35" t="s">
        <v>72</v>
      </c>
      <c r="D39" s="27" t="s">
        <v>27</v>
      </c>
    </row>
    <row r="40" spans="1:10" ht="27" customHeight="1">
      <c r="A40" s="28">
        <v>14</v>
      </c>
      <c r="B40" s="27" t="s">
        <v>73</v>
      </c>
      <c r="C40" s="27" t="s">
        <v>74</v>
      </c>
      <c r="D40" s="27" t="s">
        <v>27</v>
      </c>
    </row>
    <row r="41" spans="1:10" ht="27" customHeight="1">
      <c r="A41" s="28">
        <v>15</v>
      </c>
      <c r="B41" s="27" t="s">
        <v>75</v>
      </c>
      <c r="C41" s="35" t="s">
        <v>76</v>
      </c>
      <c r="D41" s="27" t="s">
        <v>27</v>
      </c>
    </row>
    <row r="42" spans="1:10" ht="27" customHeight="1">
      <c r="A42" s="28">
        <v>16</v>
      </c>
      <c r="B42" s="27" t="s">
        <v>35</v>
      </c>
      <c r="C42" s="27" t="s">
        <v>77</v>
      </c>
      <c r="D42" s="27" t="s">
        <v>30</v>
      </c>
    </row>
    <row r="43" spans="1:10" ht="27" customHeight="1">
      <c r="A43" s="28">
        <v>17</v>
      </c>
      <c r="B43" s="27" t="s">
        <v>36</v>
      </c>
      <c r="C43" s="27" t="s">
        <v>36</v>
      </c>
      <c r="D43" s="27" t="s">
        <v>11</v>
      </c>
    </row>
    <row r="44" spans="1:10" ht="27" customHeight="1">
      <c r="A44" s="28">
        <v>18</v>
      </c>
      <c r="B44" s="27" t="s">
        <v>78</v>
      </c>
      <c r="C44" s="27" t="s">
        <v>79</v>
      </c>
      <c r="D44" s="27" t="s">
        <v>32</v>
      </c>
    </row>
    <row r="45" spans="1:10" ht="27" customHeight="1">
      <c r="A45" s="28">
        <v>19</v>
      </c>
      <c r="B45" s="27" t="s">
        <v>80</v>
      </c>
      <c r="C45" s="35" t="s">
        <v>48</v>
      </c>
      <c r="D45" s="27" t="s">
        <v>30</v>
      </c>
    </row>
    <row r="46" spans="1:10" ht="27" customHeight="1">
      <c r="A46" s="28">
        <v>20</v>
      </c>
      <c r="B46" s="27" t="s">
        <v>81</v>
      </c>
      <c r="C46" s="27" t="s">
        <v>82</v>
      </c>
      <c r="D46" s="27" t="s">
        <v>34</v>
      </c>
    </row>
    <row r="47" spans="1:10" ht="27" customHeight="1">
      <c r="A47" s="28">
        <v>21</v>
      </c>
      <c r="B47" s="27" t="s">
        <v>83</v>
      </c>
      <c r="C47" s="27" t="s">
        <v>84</v>
      </c>
      <c r="D47" s="27" t="s">
        <v>85</v>
      </c>
    </row>
    <row r="48" spans="1:10" ht="27" customHeight="1">
      <c r="A48" s="28">
        <v>22</v>
      </c>
      <c r="B48" s="27" t="s">
        <v>41</v>
      </c>
      <c r="C48" s="27" t="s">
        <v>86</v>
      </c>
      <c r="D48" s="27"/>
    </row>
    <row r="52" spans="1:3" ht="15">
      <c r="A52" s="45"/>
      <c r="B52" s="42" t="s">
        <v>87</v>
      </c>
      <c r="C52" s="42" t="s">
        <v>88</v>
      </c>
    </row>
    <row r="53" spans="1:3" ht="14.25">
      <c r="A53" s="45">
        <v>1</v>
      </c>
      <c r="B53" s="45" t="s">
        <v>47</v>
      </c>
      <c r="C53" s="41" t="s">
        <v>89</v>
      </c>
    </row>
    <row r="54" spans="1:3" ht="14.25">
      <c r="A54" s="45">
        <v>2</v>
      </c>
      <c r="B54" s="45" t="s">
        <v>50</v>
      </c>
      <c r="C54" s="41" t="s">
        <v>90</v>
      </c>
    </row>
    <row r="55" spans="1:3" ht="28.5">
      <c r="A55" s="45">
        <v>3</v>
      </c>
      <c r="B55" s="45" t="s">
        <v>56</v>
      </c>
      <c r="C55" s="41" t="s">
        <v>91</v>
      </c>
    </row>
    <row r="56" spans="1:3" ht="14.25">
      <c r="A56" s="45">
        <v>4</v>
      </c>
      <c r="B56" s="45" t="s">
        <v>46</v>
      </c>
      <c r="C56" s="41" t="s">
        <v>92</v>
      </c>
    </row>
    <row r="57" spans="1:3" ht="14.25">
      <c r="A57" s="45">
        <v>5</v>
      </c>
      <c r="B57" s="45" t="s">
        <v>60</v>
      </c>
      <c r="C57" s="41" t="s">
        <v>92</v>
      </c>
    </row>
    <row r="58" spans="1:3" ht="14.25">
      <c r="A58" s="45">
        <v>6</v>
      </c>
      <c r="B58" s="45" t="s">
        <v>49</v>
      </c>
      <c r="C58" s="41" t="s">
        <v>92</v>
      </c>
    </row>
    <row r="59" spans="1:3" ht="28.5">
      <c r="A59" s="45">
        <v>7</v>
      </c>
      <c r="B59" s="45" t="s">
        <v>62</v>
      </c>
      <c r="C59" s="41" t="s">
        <v>92</v>
      </c>
    </row>
    <row r="60" spans="1:3" ht="28.5">
      <c r="A60" s="45">
        <v>8</v>
      </c>
      <c r="B60" s="45" t="s">
        <v>64</v>
      </c>
      <c r="C60" s="41" t="s">
        <v>93</v>
      </c>
    </row>
    <row r="61" spans="1:3" ht="28.5">
      <c r="A61" s="45">
        <v>9</v>
      </c>
      <c r="B61" s="45" t="s">
        <v>68</v>
      </c>
      <c r="C61" s="41" t="s">
        <v>94</v>
      </c>
    </row>
    <row r="62" spans="1:3" ht="28.5">
      <c r="A62" s="45">
        <v>10</v>
      </c>
      <c r="B62" s="45" t="s">
        <v>70</v>
      </c>
      <c r="C62" s="41" t="s">
        <v>94</v>
      </c>
    </row>
    <row r="63" spans="1:3" ht="14.25">
      <c r="A63" s="45">
        <v>11</v>
      </c>
      <c r="B63" s="45" t="s">
        <v>67</v>
      </c>
      <c r="C63" s="41" t="s">
        <v>94</v>
      </c>
    </row>
    <row r="64" spans="1:3" ht="14.25">
      <c r="A64" s="48">
        <v>12</v>
      </c>
      <c r="B64" s="45" t="s">
        <v>95</v>
      </c>
      <c r="C64" s="46" t="s">
        <v>96</v>
      </c>
    </row>
    <row r="65" spans="2:3" ht="14.25">
      <c r="B65" s="45" t="s">
        <v>97</v>
      </c>
      <c r="C65" s="4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225"/>
  <sheetViews>
    <sheetView showGridLines="0" tabSelected="1" topLeftCell="A4" zoomScaleNormal="100" zoomScaleSheetLayoutView="85" zoomScalePageLayoutView="130" workbookViewId="0">
      <pane xSplit="3" ySplit="4" topLeftCell="P55" activePane="bottomRight" state="frozen"/>
      <selection activeCell="A4" sqref="A4"/>
      <selection pane="topRight" activeCell="D4" sqref="D4"/>
      <selection pane="bottomLeft" activeCell="A8" sqref="A8"/>
      <selection pane="bottomRight" activeCell="O60" sqref="O60:O63"/>
    </sheetView>
  </sheetViews>
  <sheetFormatPr baseColWidth="10" defaultColWidth="0" defaultRowHeight="11.25"/>
  <cols>
    <col min="1" max="1" width="20.7109375" style="20" hidden="1" customWidth="1"/>
    <col min="2" max="2" width="17" style="9" customWidth="1"/>
    <col min="3" max="3" width="15.7109375" style="7" customWidth="1"/>
    <col min="4" max="4" width="24.28515625" style="18" customWidth="1"/>
    <col min="5" max="5" width="26" style="15" customWidth="1"/>
    <col min="6" max="6" width="5.7109375" style="2" bestFit="1" customWidth="1"/>
    <col min="7" max="7" width="41.140625" style="2" customWidth="1"/>
    <col min="8" max="9" width="11.42578125" style="2" customWidth="1"/>
    <col min="10" max="10" width="18.140625" style="2" customWidth="1"/>
    <col min="11" max="11" width="18.28515625" style="9" customWidth="1"/>
    <col min="12" max="12" width="17.5703125" style="5" hidden="1" customWidth="1"/>
    <col min="13" max="13" width="14.85546875" style="4" hidden="1" customWidth="1"/>
    <col min="14" max="14" width="14.5703125" style="4" hidden="1" customWidth="1"/>
    <col min="15" max="15" width="15.42578125" style="4" customWidth="1"/>
    <col min="16" max="16" width="8.7109375" style="4" customWidth="1"/>
    <col min="17" max="17" width="16.28515625" style="1" customWidth="1"/>
    <col min="18" max="18" width="11.42578125" style="1" customWidth="1"/>
    <col min="19" max="19" width="9.85546875" style="1" customWidth="1"/>
    <col min="20" max="22" width="11.140625" style="1" customWidth="1"/>
    <col min="23" max="23" width="13.42578125" style="1" customWidth="1"/>
    <col min="24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8.85546875" style="1" customWidth="1"/>
    <col min="36" max="36" width="9.140625" style="1" customWidth="1"/>
    <col min="37" max="37" width="11.85546875" style="1" customWidth="1"/>
    <col min="38" max="38" width="12.7109375" style="1" customWidth="1"/>
    <col min="39" max="39" width="9.5703125" style="1" customWidth="1"/>
    <col min="40" max="40" width="36.7109375" style="1" bestFit="1" customWidth="1"/>
    <col min="41" max="41" width="11.42578125" style="1" customWidth="1"/>
    <col min="42" max="44" width="0" style="1" hidden="1" customWidth="1"/>
    <col min="45" max="16384" width="11.42578125" style="1" hidden="1"/>
  </cols>
  <sheetData>
    <row r="1" spans="1:44" ht="15" customHeight="1">
      <c r="A1" s="101"/>
      <c r="B1" s="94" t="s">
        <v>129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3" t="s">
        <v>128</v>
      </c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</row>
    <row r="2" spans="1:44" ht="15" customHeight="1">
      <c r="A2" s="101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</row>
    <row r="3" spans="1:44" ht="21.75" customHeight="1">
      <c r="A3" s="101"/>
      <c r="B3" s="94" t="s">
        <v>136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5" t="s">
        <v>135</v>
      </c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</row>
    <row r="4" spans="1:44" ht="22.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44">
      <c r="A5" s="91" t="s">
        <v>132</v>
      </c>
      <c r="B5" s="91" t="s">
        <v>98</v>
      </c>
      <c r="C5" s="91" t="s">
        <v>99</v>
      </c>
      <c r="D5" s="91" t="s">
        <v>100</v>
      </c>
      <c r="E5" s="91" t="s">
        <v>101</v>
      </c>
      <c r="F5" s="102" t="s">
        <v>42</v>
      </c>
      <c r="G5" s="102" t="s">
        <v>102</v>
      </c>
      <c r="H5" s="102" t="s">
        <v>103</v>
      </c>
      <c r="I5" s="102"/>
      <c r="J5" s="102" t="s">
        <v>104</v>
      </c>
      <c r="K5" s="102" t="s">
        <v>137</v>
      </c>
      <c r="L5" s="109" t="s">
        <v>105</v>
      </c>
      <c r="M5" s="109"/>
      <c r="N5" s="109"/>
      <c r="O5" s="102" t="s">
        <v>106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 t="s">
        <v>107</v>
      </c>
      <c r="AO5" s="4"/>
      <c r="AP5" s="4"/>
      <c r="AQ5" s="4"/>
      <c r="AR5" s="4"/>
    </row>
    <row r="6" spans="1:44">
      <c r="A6" s="91"/>
      <c r="B6" s="91"/>
      <c r="C6" s="91"/>
      <c r="D6" s="91"/>
      <c r="E6" s="91"/>
      <c r="F6" s="102"/>
      <c r="G6" s="102"/>
      <c r="H6" s="102"/>
      <c r="I6" s="102"/>
      <c r="J6" s="102"/>
      <c r="K6" s="102"/>
      <c r="L6" s="109" t="s">
        <v>108</v>
      </c>
      <c r="M6" s="109" t="s">
        <v>109</v>
      </c>
      <c r="N6" s="109" t="s">
        <v>110</v>
      </c>
      <c r="O6" s="106" t="s">
        <v>111</v>
      </c>
      <c r="P6" s="106" t="s">
        <v>112</v>
      </c>
      <c r="Q6" s="106" t="s">
        <v>113</v>
      </c>
      <c r="R6" s="106" t="s">
        <v>114</v>
      </c>
      <c r="S6" s="106" t="s">
        <v>115</v>
      </c>
      <c r="T6" s="102" t="s">
        <v>116</v>
      </c>
      <c r="U6" s="102"/>
      <c r="V6" s="102"/>
      <c r="W6" s="102"/>
      <c r="X6" s="102"/>
      <c r="Y6" s="103" t="s">
        <v>117</v>
      </c>
      <c r="Z6" s="103"/>
      <c r="AA6" s="103"/>
      <c r="AB6" s="103"/>
      <c r="AC6" s="103"/>
      <c r="AD6" s="104" t="s">
        <v>118</v>
      </c>
      <c r="AE6" s="104"/>
      <c r="AF6" s="104"/>
      <c r="AG6" s="104"/>
      <c r="AH6" s="104"/>
      <c r="AI6" s="105" t="s">
        <v>119</v>
      </c>
      <c r="AJ6" s="105"/>
      <c r="AK6" s="105"/>
      <c r="AL6" s="105"/>
      <c r="AM6" s="105"/>
      <c r="AN6" s="102"/>
      <c r="AO6" s="4"/>
      <c r="AP6" s="4"/>
      <c r="AQ6" s="4"/>
      <c r="AR6" s="4"/>
    </row>
    <row r="7" spans="1:44" ht="22.5">
      <c r="A7" s="91"/>
      <c r="B7" s="91"/>
      <c r="C7" s="91"/>
      <c r="D7" s="91"/>
      <c r="E7" s="91"/>
      <c r="F7" s="102"/>
      <c r="G7" s="102"/>
      <c r="H7" s="31" t="s">
        <v>120</v>
      </c>
      <c r="I7" s="31" t="s">
        <v>121</v>
      </c>
      <c r="J7" s="102"/>
      <c r="K7" s="102"/>
      <c r="L7" s="109"/>
      <c r="M7" s="109"/>
      <c r="N7" s="109"/>
      <c r="O7" s="106"/>
      <c r="P7" s="106"/>
      <c r="Q7" s="106"/>
      <c r="R7" s="106"/>
      <c r="S7" s="106"/>
      <c r="T7" s="31" t="s">
        <v>122</v>
      </c>
      <c r="U7" s="31" t="s">
        <v>123</v>
      </c>
      <c r="V7" s="31" t="s">
        <v>124</v>
      </c>
      <c r="W7" s="31" t="s">
        <v>125</v>
      </c>
      <c r="X7" s="31" t="s">
        <v>126</v>
      </c>
      <c r="Y7" s="32" t="s">
        <v>122</v>
      </c>
      <c r="Z7" s="32" t="s">
        <v>123</v>
      </c>
      <c r="AA7" s="32" t="s">
        <v>124</v>
      </c>
      <c r="AB7" s="32" t="s">
        <v>125</v>
      </c>
      <c r="AC7" s="32" t="s">
        <v>126</v>
      </c>
      <c r="AD7" s="33" t="s">
        <v>122</v>
      </c>
      <c r="AE7" s="33" t="s">
        <v>123</v>
      </c>
      <c r="AF7" s="33" t="s">
        <v>124</v>
      </c>
      <c r="AG7" s="33" t="s">
        <v>125</v>
      </c>
      <c r="AH7" s="33" t="s">
        <v>126</v>
      </c>
      <c r="AI7" s="34" t="s">
        <v>122</v>
      </c>
      <c r="AJ7" s="34" t="s">
        <v>123</v>
      </c>
      <c r="AK7" s="34" t="s">
        <v>124</v>
      </c>
      <c r="AL7" s="34" t="s">
        <v>125</v>
      </c>
      <c r="AM7" s="34" t="s">
        <v>126</v>
      </c>
      <c r="AN7" s="102"/>
      <c r="AO7" s="4"/>
      <c r="AP7" s="4"/>
      <c r="AQ7" s="4"/>
      <c r="AR7" s="4"/>
    </row>
    <row r="8" spans="1:44">
      <c r="A8" s="71"/>
      <c r="B8" s="73" t="s">
        <v>32</v>
      </c>
      <c r="C8" s="73" t="s">
        <v>94</v>
      </c>
      <c r="D8" s="73" t="s">
        <v>12</v>
      </c>
      <c r="E8" s="74" t="s">
        <v>289</v>
      </c>
      <c r="F8" s="49">
        <v>1</v>
      </c>
      <c r="G8" s="55" t="s">
        <v>127</v>
      </c>
      <c r="H8" s="52">
        <f>MIN(H9:H10)</f>
        <v>45691</v>
      </c>
      <c r="I8" s="17">
        <f>MIN(I9:I10)</f>
        <v>45747</v>
      </c>
      <c r="J8" s="17"/>
      <c r="K8" s="81" t="s">
        <v>262</v>
      </c>
      <c r="L8" s="108"/>
      <c r="M8" s="98"/>
      <c r="N8" s="83"/>
      <c r="O8" s="99" t="s">
        <v>290</v>
      </c>
      <c r="P8" s="81" t="s">
        <v>159</v>
      </c>
      <c r="Q8" s="99" t="s">
        <v>291</v>
      </c>
      <c r="R8" s="81" t="s">
        <v>25</v>
      </c>
      <c r="S8" s="80">
        <f>Y8+AD8+AI8</f>
        <v>1</v>
      </c>
      <c r="T8" s="80"/>
      <c r="U8" s="80"/>
      <c r="V8" s="80"/>
      <c r="W8" s="82"/>
      <c r="X8" s="80"/>
      <c r="Y8" s="80">
        <v>0.35</v>
      </c>
      <c r="Z8" s="80"/>
      <c r="AA8" s="80">
        <f>Z8/Y8</f>
        <v>0</v>
      </c>
      <c r="AB8" s="82"/>
      <c r="AC8" s="80"/>
      <c r="AD8" s="80">
        <v>0.35</v>
      </c>
      <c r="AE8" s="80"/>
      <c r="AF8" s="80">
        <f>AE8/AD8</f>
        <v>0</v>
      </c>
      <c r="AG8" s="82"/>
      <c r="AH8" s="80"/>
      <c r="AI8" s="80">
        <v>0.3</v>
      </c>
      <c r="AJ8" s="80"/>
      <c r="AK8" s="80">
        <f>AJ8/AI8</f>
        <v>0</v>
      </c>
      <c r="AL8" s="82"/>
      <c r="AM8" s="34"/>
      <c r="AN8" s="31"/>
      <c r="AO8" s="4"/>
      <c r="AP8" s="4"/>
      <c r="AQ8" s="4"/>
      <c r="AR8" s="4"/>
    </row>
    <row r="9" spans="1:44" ht="22.5">
      <c r="A9" s="71"/>
      <c r="B9" s="73"/>
      <c r="C9" s="73"/>
      <c r="D9" s="73"/>
      <c r="E9" s="74"/>
      <c r="F9" s="49" t="s">
        <v>130</v>
      </c>
      <c r="G9" s="56" t="s">
        <v>292</v>
      </c>
      <c r="H9" s="52">
        <v>45691</v>
      </c>
      <c r="I9" s="62">
        <v>45747</v>
      </c>
      <c r="J9" s="54" t="s">
        <v>263</v>
      </c>
      <c r="K9" s="81"/>
      <c r="L9" s="108"/>
      <c r="M9" s="98"/>
      <c r="N9" s="83"/>
      <c r="O9" s="99"/>
      <c r="P9" s="100"/>
      <c r="Q9" s="99"/>
      <c r="R9" s="81"/>
      <c r="S9" s="80"/>
      <c r="T9" s="80"/>
      <c r="U9" s="80"/>
      <c r="V9" s="80"/>
      <c r="W9" s="82"/>
      <c r="X9" s="80"/>
      <c r="Y9" s="80"/>
      <c r="Z9" s="80"/>
      <c r="AA9" s="80"/>
      <c r="AB9" s="82"/>
      <c r="AC9" s="80"/>
      <c r="AD9" s="80"/>
      <c r="AE9" s="80"/>
      <c r="AF9" s="80"/>
      <c r="AG9" s="82"/>
      <c r="AH9" s="80"/>
      <c r="AI9" s="80"/>
      <c r="AJ9" s="80"/>
      <c r="AK9" s="80"/>
      <c r="AL9" s="82"/>
      <c r="AM9" s="34"/>
      <c r="AN9" s="31"/>
      <c r="AO9" s="4"/>
      <c r="AP9" s="4"/>
      <c r="AQ9" s="4"/>
      <c r="AR9" s="4"/>
    </row>
    <row r="10" spans="1:44" ht="22.5">
      <c r="A10" s="71"/>
      <c r="B10" s="73"/>
      <c r="C10" s="73"/>
      <c r="D10" s="73"/>
      <c r="E10" s="74"/>
      <c r="F10" s="63" t="s">
        <v>131</v>
      </c>
      <c r="G10" s="64" t="s">
        <v>293</v>
      </c>
      <c r="H10" s="52">
        <v>45748</v>
      </c>
      <c r="I10" s="62">
        <v>45989</v>
      </c>
      <c r="J10" s="54" t="s">
        <v>264</v>
      </c>
      <c r="K10" s="81"/>
      <c r="L10" s="108"/>
      <c r="M10" s="98"/>
      <c r="N10" s="83"/>
      <c r="O10" s="99"/>
      <c r="P10" s="100"/>
      <c r="Q10" s="99"/>
      <c r="R10" s="81"/>
      <c r="S10" s="80"/>
      <c r="T10" s="80"/>
      <c r="U10" s="80"/>
      <c r="V10" s="80"/>
      <c r="W10" s="82"/>
      <c r="X10" s="80"/>
      <c r="Y10" s="80"/>
      <c r="Z10" s="80"/>
      <c r="AA10" s="80"/>
      <c r="AB10" s="82"/>
      <c r="AC10" s="80"/>
      <c r="AD10" s="80"/>
      <c r="AE10" s="80"/>
      <c r="AF10" s="80"/>
      <c r="AG10" s="82"/>
      <c r="AH10" s="80"/>
      <c r="AI10" s="80"/>
      <c r="AJ10" s="80"/>
      <c r="AK10" s="80"/>
      <c r="AL10" s="82"/>
      <c r="AM10" s="34"/>
      <c r="AN10" s="31"/>
      <c r="AO10" s="4"/>
      <c r="AP10" s="4"/>
      <c r="AQ10" s="4"/>
      <c r="AR10" s="4"/>
    </row>
    <row r="11" spans="1:44">
      <c r="A11" s="71"/>
      <c r="B11" s="73" t="s">
        <v>32</v>
      </c>
      <c r="C11" s="129" t="s">
        <v>94</v>
      </c>
      <c r="D11" s="73" t="s">
        <v>12</v>
      </c>
      <c r="E11" s="131" t="s">
        <v>265</v>
      </c>
      <c r="F11" s="66" t="s">
        <v>266</v>
      </c>
      <c r="G11" s="67" t="s">
        <v>127</v>
      </c>
      <c r="H11" s="52">
        <f>MIN(H12:H14)</f>
        <v>45691</v>
      </c>
      <c r="I11" s="68">
        <f>MAX(I12:I14,L12:L14)</f>
        <v>45989</v>
      </c>
      <c r="J11" s="68"/>
      <c r="K11" s="81" t="s">
        <v>262</v>
      </c>
      <c r="L11" s="133"/>
      <c r="M11" s="136"/>
      <c r="N11" s="139"/>
      <c r="O11" s="142" t="s">
        <v>267</v>
      </c>
      <c r="P11" s="145" t="s">
        <v>159</v>
      </c>
      <c r="Q11" s="142" t="s">
        <v>268</v>
      </c>
      <c r="R11" s="77" t="s">
        <v>25</v>
      </c>
      <c r="S11" s="80">
        <f>Y11+AD11+AI11</f>
        <v>1</v>
      </c>
      <c r="T11" s="80"/>
      <c r="U11" s="80"/>
      <c r="V11" s="80"/>
      <c r="W11" s="82"/>
      <c r="X11" s="80"/>
      <c r="Y11" s="80"/>
      <c r="Z11" s="80"/>
      <c r="AA11" s="80"/>
      <c r="AB11" s="82"/>
      <c r="AC11" s="80"/>
      <c r="AD11" s="80">
        <v>0.5</v>
      </c>
      <c r="AE11" s="80"/>
      <c r="AF11" s="80">
        <f>AE11/AD11</f>
        <v>0</v>
      </c>
      <c r="AG11" s="82"/>
      <c r="AH11" s="80"/>
      <c r="AI11" s="80">
        <v>0.5</v>
      </c>
      <c r="AJ11" s="80"/>
      <c r="AK11" s="80">
        <f>AJ11/AI11</f>
        <v>0</v>
      </c>
      <c r="AL11" s="82"/>
      <c r="AM11" s="34"/>
      <c r="AN11" s="31"/>
      <c r="AO11" s="4"/>
      <c r="AP11" s="4"/>
      <c r="AQ11" s="4"/>
      <c r="AR11" s="4"/>
    </row>
    <row r="12" spans="1:44" ht="33.75">
      <c r="A12" s="71"/>
      <c r="B12" s="73"/>
      <c r="C12" s="130"/>
      <c r="D12" s="73"/>
      <c r="E12" s="132"/>
      <c r="F12" s="69" t="s">
        <v>269</v>
      </c>
      <c r="G12" s="56" t="s">
        <v>294</v>
      </c>
      <c r="H12" s="52">
        <v>45691</v>
      </c>
      <c r="I12" s="62">
        <v>45777</v>
      </c>
      <c r="J12" s="54" t="s">
        <v>295</v>
      </c>
      <c r="K12" s="81"/>
      <c r="L12" s="134"/>
      <c r="M12" s="137"/>
      <c r="N12" s="140"/>
      <c r="O12" s="143"/>
      <c r="P12" s="146"/>
      <c r="Q12" s="143"/>
      <c r="R12" s="78"/>
      <c r="S12" s="80"/>
      <c r="T12" s="80"/>
      <c r="U12" s="80"/>
      <c r="V12" s="80"/>
      <c r="W12" s="82"/>
      <c r="X12" s="80"/>
      <c r="Y12" s="80"/>
      <c r="Z12" s="80"/>
      <c r="AA12" s="80"/>
      <c r="AB12" s="82"/>
      <c r="AC12" s="80"/>
      <c r="AD12" s="80"/>
      <c r="AE12" s="80"/>
      <c r="AF12" s="80"/>
      <c r="AG12" s="82"/>
      <c r="AH12" s="80"/>
      <c r="AI12" s="80"/>
      <c r="AJ12" s="80"/>
      <c r="AK12" s="80"/>
      <c r="AL12" s="82"/>
      <c r="AM12" s="34"/>
      <c r="AN12" s="31"/>
      <c r="AO12" s="4"/>
      <c r="AP12" s="4"/>
      <c r="AQ12" s="4"/>
      <c r="AR12" s="4"/>
    </row>
    <row r="13" spans="1:44" ht="22.5">
      <c r="A13" s="71"/>
      <c r="B13" s="73"/>
      <c r="C13" s="130"/>
      <c r="D13" s="73"/>
      <c r="E13" s="132"/>
      <c r="F13" s="69" t="s">
        <v>270</v>
      </c>
      <c r="G13" s="64" t="s">
        <v>296</v>
      </c>
      <c r="H13" s="52">
        <v>45778</v>
      </c>
      <c r="I13" s="65">
        <v>45808</v>
      </c>
      <c r="J13" s="70" t="s">
        <v>297</v>
      </c>
      <c r="K13" s="81"/>
      <c r="L13" s="134"/>
      <c r="M13" s="137"/>
      <c r="N13" s="140"/>
      <c r="O13" s="143"/>
      <c r="P13" s="146"/>
      <c r="Q13" s="143"/>
      <c r="R13" s="78"/>
      <c r="S13" s="80"/>
      <c r="T13" s="80"/>
      <c r="U13" s="80"/>
      <c r="V13" s="80"/>
      <c r="W13" s="82"/>
      <c r="X13" s="80"/>
      <c r="Y13" s="80"/>
      <c r="Z13" s="80"/>
      <c r="AA13" s="80"/>
      <c r="AB13" s="82"/>
      <c r="AC13" s="80"/>
      <c r="AD13" s="80"/>
      <c r="AE13" s="80"/>
      <c r="AF13" s="80"/>
      <c r="AG13" s="82"/>
      <c r="AH13" s="80"/>
      <c r="AI13" s="80"/>
      <c r="AJ13" s="80"/>
      <c r="AK13" s="80"/>
      <c r="AL13" s="82"/>
      <c r="AM13" s="34"/>
      <c r="AN13" s="31"/>
      <c r="AO13" s="4"/>
      <c r="AP13" s="4"/>
      <c r="AQ13" s="4"/>
      <c r="AR13" s="4"/>
    </row>
    <row r="14" spans="1:44" ht="33.75">
      <c r="A14" s="71"/>
      <c r="B14" s="73"/>
      <c r="C14" s="130"/>
      <c r="D14" s="73"/>
      <c r="E14" s="132"/>
      <c r="F14" s="69" t="s">
        <v>270</v>
      </c>
      <c r="G14" s="64" t="s">
        <v>298</v>
      </c>
      <c r="H14" s="52">
        <v>45809</v>
      </c>
      <c r="I14" s="65">
        <v>45989</v>
      </c>
      <c r="J14" s="70" t="s">
        <v>271</v>
      </c>
      <c r="K14" s="81"/>
      <c r="L14" s="135"/>
      <c r="M14" s="138"/>
      <c r="N14" s="141"/>
      <c r="O14" s="144"/>
      <c r="P14" s="147"/>
      <c r="Q14" s="144"/>
      <c r="R14" s="79"/>
      <c r="S14" s="80"/>
      <c r="T14" s="80"/>
      <c r="U14" s="80"/>
      <c r="V14" s="80"/>
      <c r="W14" s="82"/>
      <c r="X14" s="80"/>
      <c r="Y14" s="80"/>
      <c r="Z14" s="80"/>
      <c r="AA14" s="80"/>
      <c r="AB14" s="82"/>
      <c r="AC14" s="80"/>
      <c r="AD14" s="80"/>
      <c r="AE14" s="80"/>
      <c r="AF14" s="80"/>
      <c r="AG14" s="82"/>
      <c r="AH14" s="80"/>
      <c r="AI14" s="80"/>
      <c r="AJ14" s="80"/>
      <c r="AK14" s="80"/>
      <c r="AL14" s="82"/>
      <c r="AM14" s="34"/>
      <c r="AN14" s="31"/>
      <c r="AO14" s="4"/>
      <c r="AP14" s="4"/>
      <c r="AQ14" s="4"/>
      <c r="AR14" s="4"/>
    </row>
    <row r="15" spans="1:44">
      <c r="A15" s="71"/>
      <c r="B15" s="73" t="s">
        <v>32</v>
      </c>
      <c r="C15" s="73" t="s">
        <v>94</v>
      </c>
      <c r="D15" s="73" t="s">
        <v>12</v>
      </c>
      <c r="E15" s="74" t="s">
        <v>299</v>
      </c>
      <c r="F15" s="49">
        <v>2</v>
      </c>
      <c r="G15" s="55" t="s">
        <v>127</v>
      </c>
      <c r="H15" s="52">
        <f>MIN(H16:H17)</f>
        <v>45691</v>
      </c>
      <c r="I15" s="17">
        <f>MIN(I16:I17)</f>
        <v>45989</v>
      </c>
      <c r="J15" s="17"/>
      <c r="K15" s="81" t="s">
        <v>262</v>
      </c>
      <c r="L15" s="75"/>
      <c r="M15" s="76"/>
      <c r="N15" s="83"/>
      <c r="O15" s="77" t="s">
        <v>272</v>
      </c>
      <c r="P15" s="77" t="s">
        <v>151</v>
      </c>
      <c r="Q15" s="77" t="s">
        <v>273</v>
      </c>
      <c r="R15" s="77" t="s">
        <v>28</v>
      </c>
      <c r="S15" s="84">
        <f>T15+Y15+AD15+AI15</f>
        <v>12</v>
      </c>
      <c r="T15" s="81">
        <v>2</v>
      </c>
      <c r="U15" s="81"/>
      <c r="V15" s="80">
        <f>U15/T15</f>
        <v>0</v>
      </c>
      <c r="W15" s="82"/>
      <c r="X15" s="80"/>
      <c r="Y15" s="81">
        <v>4</v>
      </c>
      <c r="Z15" s="81"/>
      <c r="AA15" s="80">
        <f>Z15/Y15</f>
        <v>0</v>
      </c>
      <c r="AB15" s="82"/>
      <c r="AC15" s="80"/>
      <c r="AD15" s="81">
        <v>4</v>
      </c>
      <c r="AE15" s="81"/>
      <c r="AF15" s="80">
        <f>AE15/AD15</f>
        <v>0</v>
      </c>
      <c r="AG15" s="82"/>
      <c r="AH15" s="80"/>
      <c r="AI15" s="81">
        <v>2</v>
      </c>
      <c r="AJ15" s="81"/>
      <c r="AK15" s="80">
        <f>AJ15/AI15</f>
        <v>0</v>
      </c>
      <c r="AL15" s="82"/>
      <c r="AM15" s="34"/>
      <c r="AN15" s="31"/>
      <c r="AO15" s="4"/>
      <c r="AP15" s="4"/>
      <c r="AQ15" s="4"/>
      <c r="AR15" s="4"/>
    </row>
    <row r="16" spans="1:44" ht="45">
      <c r="A16" s="71"/>
      <c r="B16" s="73"/>
      <c r="C16" s="73"/>
      <c r="D16" s="73"/>
      <c r="E16" s="74"/>
      <c r="F16" s="23" t="s">
        <v>133</v>
      </c>
      <c r="G16" s="56" t="s">
        <v>274</v>
      </c>
      <c r="H16" s="52">
        <v>45691</v>
      </c>
      <c r="I16" s="62">
        <v>45989</v>
      </c>
      <c r="J16" s="54" t="s">
        <v>275</v>
      </c>
      <c r="K16" s="81"/>
      <c r="L16" s="75"/>
      <c r="M16" s="76"/>
      <c r="N16" s="83"/>
      <c r="O16" s="78"/>
      <c r="P16" s="78"/>
      <c r="Q16" s="78"/>
      <c r="R16" s="78"/>
      <c r="S16" s="85"/>
      <c r="T16" s="81"/>
      <c r="U16" s="81"/>
      <c r="V16" s="80"/>
      <c r="W16" s="82"/>
      <c r="X16" s="80"/>
      <c r="Y16" s="81"/>
      <c r="Z16" s="81"/>
      <c r="AA16" s="80"/>
      <c r="AB16" s="82"/>
      <c r="AC16" s="80"/>
      <c r="AD16" s="81"/>
      <c r="AE16" s="81"/>
      <c r="AF16" s="80"/>
      <c r="AG16" s="82"/>
      <c r="AH16" s="80"/>
      <c r="AI16" s="81"/>
      <c r="AJ16" s="81"/>
      <c r="AK16" s="80"/>
      <c r="AL16" s="82"/>
      <c r="AM16" s="34"/>
      <c r="AN16" s="31"/>
      <c r="AO16" s="4"/>
      <c r="AP16" s="4"/>
      <c r="AQ16" s="4"/>
      <c r="AR16" s="4"/>
    </row>
    <row r="17" spans="1:44" ht="45">
      <c r="A17" s="71"/>
      <c r="B17" s="73"/>
      <c r="C17" s="73"/>
      <c r="D17" s="73"/>
      <c r="E17" s="74"/>
      <c r="F17" s="23" t="s">
        <v>134</v>
      </c>
      <c r="G17" s="56" t="s">
        <v>300</v>
      </c>
      <c r="H17" s="52">
        <v>45691</v>
      </c>
      <c r="I17" s="62">
        <v>45989</v>
      </c>
      <c r="J17" s="54" t="s">
        <v>276</v>
      </c>
      <c r="K17" s="81"/>
      <c r="L17" s="75"/>
      <c r="M17" s="76"/>
      <c r="N17" s="83"/>
      <c r="O17" s="79"/>
      <c r="P17" s="79"/>
      <c r="Q17" s="79"/>
      <c r="R17" s="79"/>
      <c r="S17" s="86"/>
      <c r="T17" s="81"/>
      <c r="U17" s="81"/>
      <c r="V17" s="80"/>
      <c r="W17" s="82"/>
      <c r="X17" s="80"/>
      <c r="Y17" s="81"/>
      <c r="Z17" s="81"/>
      <c r="AA17" s="80"/>
      <c r="AB17" s="82"/>
      <c r="AC17" s="80"/>
      <c r="AD17" s="81"/>
      <c r="AE17" s="81"/>
      <c r="AF17" s="80"/>
      <c r="AG17" s="82"/>
      <c r="AH17" s="80"/>
      <c r="AI17" s="81"/>
      <c r="AJ17" s="81"/>
      <c r="AK17" s="80"/>
      <c r="AL17" s="82"/>
      <c r="AM17" s="34"/>
      <c r="AN17" s="31"/>
      <c r="AO17" s="4"/>
      <c r="AP17" s="4"/>
      <c r="AQ17" s="4"/>
      <c r="AR17" s="4"/>
    </row>
    <row r="18" spans="1:44">
      <c r="A18" s="71"/>
      <c r="B18" s="73" t="s">
        <v>32</v>
      </c>
      <c r="C18" s="73" t="s">
        <v>94</v>
      </c>
      <c r="D18" s="73" t="s">
        <v>12</v>
      </c>
      <c r="E18" s="74" t="s">
        <v>277</v>
      </c>
      <c r="F18" s="49">
        <v>3</v>
      </c>
      <c r="G18" s="55" t="s">
        <v>127</v>
      </c>
      <c r="H18" s="52">
        <f>MIN(H19:H22)</f>
        <v>45691</v>
      </c>
      <c r="I18" s="17">
        <f>MIN(I19:I22)</f>
        <v>45838</v>
      </c>
      <c r="J18" s="17"/>
      <c r="K18" s="54"/>
      <c r="L18" s="75"/>
      <c r="M18" s="76"/>
      <c r="N18" s="83"/>
      <c r="O18" s="77" t="s">
        <v>278</v>
      </c>
      <c r="P18" s="77" t="s">
        <v>151</v>
      </c>
      <c r="Q18" s="81" t="s">
        <v>279</v>
      </c>
      <c r="R18" s="81" t="s">
        <v>28</v>
      </c>
      <c r="S18" s="84">
        <f>Y18+AI18</f>
        <v>4</v>
      </c>
      <c r="T18" s="87"/>
      <c r="U18" s="81"/>
      <c r="V18" s="80"/>
      <c r="W18" s="82"/>
      <c r="X18" s="80"/>
      <c r="Y18" s="148">
        <v>1</v>
      </c>
      <c r="Z18" s="81"/>
      <c r="AA18" s="80">
        <v>0</v>
      </c>
      <c r="AB18" s="82"/>
      <c r="AC18" s="80"/>
      <c r="AD18" s="81"/>
      <c r="AE18" s="81"/>
      <c r="AF18" s="80"/>
      <c r="AG18" s="82"/>
      <c r="AH18" s="80"/>
      <c r="AI18" s="148">
        <v>3</v>
      </c>
      <c r="AJ18" s="81"/>
      <c r="AK18" s="80">
        <v>0</v>
      </c>
      <c r="AL18" s="82"/>
      <c r="AM18" s="34"/>
      <c r="AN18" s="31"/>
      <c r="AO18" s="4"/>
      <c r="AP18" s="4"/>
      <c r="AQ18" s="4"/>
      <c r="AR18" s="4"/>
    </row>
    <row r="19" spans="1:44" ht="33.75">
      <c r="A19" s="71"/>
      <c r="B19" s="73"/>
      <c r="C19" s="73"/>
      <c r="D19" s="73"/>
      <c r="E19" s="74"/>
      <c r="F19" s="23" t="s">
        <v>236</v>
      </c>
      <c r="G19" s="56" t="s">
        <v>280</v>
      </c>
      <c r="H19" s="52">
        <v>45748</v>
      </c>
      <c r="I19" s="62">
        <v>45838</v>
      </c>
      <c r="J19" s="54" t="s">
        <v>281</v>
      </c>
      <c r="K19" s="54" t="s">
        <v>262</v>
      </c>
      <c r="L19" s="75"/>
      <c r="M19" s="76"/>
      <c r="N19" s="83"/>
      <c r="O19" s="78"/>
      <c r="P19" s="78"/>
      <c r="Q19" s="81"/>
      <c r="R19" s="81"/>
      <c r="S19" s="85"/>
      <c r="T19" s="87"/>
      <c r="U19" s="81"/>
      <c r="V19" s="80"/>
      <c r="W19" s="82"/>
      <c r="X19" s="80"/>
      <c r="Y19" s="148"/>
      <c r="Z19" s="81"/>
      <c r="AA19" s="80"/>
      <c r="AB19" s="82"/>
      <c r="AC19" s="80"/>
      <c r="AD19" s="81"/>
      <c r="AE19" s="81"/>
      <c r="AF19" s="80"/>
      <c r="AG19" s="82"/>
      <c r="AH19" s="80"/>
      <c r="AI19" s="148"/>
      <c r="AJ19" s="81"/>
      <c r="AK19" s="80"/>
      <c r="AL19" s="82"/>
      <c r="AM19" s="34"/>
      <c r="AN19" s="31"/>
      <c r="AO19" s="4"/>
      <c r="AP19" s="4"/>
      <c r="AQ19" s="4"/>
      <c r="AR19" s="4"/>
    </row>
    <row r="20" spans="1:44" ht="22.5">
      <c r="A20" s="71"/>
      <c r="B20" s="73"/>
      <c r="C20" s="73"/>
      <c r="D20" s="73"/>
      <c r="E20" s="74"/>
      <c r="F20" s="23" t="s">
        <v>237</v>
      </c>
      <c r="G20" s="56" t="s">
        <v>282</v>
      </c>
      <c r="H20" s="52">
        <v>45691</v>
      </c>
      <c r="I20" s="62">
        <v>45989</v>
      </c>
      <c r="J20" s="54" t="s">
        <v>283</v>
      </c>
      <c r="K20" s="54" t="s">
        <v>22</v>
      </c>
      <c r="L20" s="75"/>
      <c r="M20" s="76"/>
      <c r="N20" s="83"/>
      <c r="O20" s="78"/>
      <c r="P20" s="78"/>
      <c r="Q20" s="81"/>
      <c r="R20" s="81"/>
      <c r="S20" s="85"/>
      <c r="T20" s="87"/>
      <c r="U20" s="81"/>
      <c r="V20" s="80"/>
      <c r="W20" s="82"/>
      <c r="X20" s="80"/>
      <c r="Y20" s="148"/>
      <c r="Z20" s="81"/>
      <c r="AA20" s="80"/>
      <c r="AB20" s="82"/>
      <c r="AC20" s="80"/>
      <c r="AD20" s="81"/>
      <c r="AE20" s="81"/>
      <c r="AF20" s="80"/>
      <c r="AG20" s="82"/>
      <c r="AH20" s="80"/>
      <c r="AI20" s="148"/>
      <c r="AJ20" s="81"/>
      <c r="AK20" s="80"/>
      <c r="AL20" s="82"/>
      <c r="AM20" s="34"/>
      <c r="AN20" s="31"/>
      <c r="AO20" s="4"/>
      <c r="AP20" s="4"/>
      <c r="AQ20" s="4"/>
      <c r="AR20" s="4"/>
    </row>
    <row r="21" spans="1:44" ht="33.75">
      <c r="A21" s="71"/>
      <c r="B21" s="73"/>
      <c r="C21" s="73"/>
      <c r="D21" s="73"/>
      <c r="E21" s="74"/>
      <c r="F21" s="23" t="s">
        <v>284</v>
      </c>
      <c r="G21" s="22" t="s">
        <v>285</v>
      </c>
      <c r="H21" s="52">
        <v>45691</v>
      </c>
      <c r="I21" s="62">
        <v>45989</v>
      </c>
      <c r="J21" s="54" t="s">
        <v>301</v>
      </c>
      <c r="K21" s="54" t="s">
        <v>286</v>
      </c>
      <c r="L21" s="75"/>
      <c r="M21" s="76"/>
      <c r="N21" s="83"/>
      <c r="O21" s="78"/>
      <c r="P21" s="78"/>
      <c r="Q21" s="81"/>
      <c r="R21" s="81"/>
      <c r="S21" s="85"/>
      <c r="T21" s="87"/>
      <c r="U21" s="81"/>
      <c r="V21" s="80"/>
      <c r="W21" s="82"/>
      <c r="X21" s="80"/>
      <c r="Y21" s="148"/>
      <c r="Z21" s="81"/>
      <c r="AA21" s="80"/>
      <c r="AB21" s="82"/>
      <c r="AC21" s="80"/>
      <c r="AD21" s="81"/>
      <c r="AE21" s="81"/>
      <c r="AF21" s="80"/>
      <c r="AG21" s="82"/>
      <c r="AH21" s="80"/>
      <c r="AI21" s="148"/>
      <c r="AJ21" s="81"/>
      <c r="AK21" s="80"/>
      <c r="AL21" s="82"/>
      <c r="AM21" s="34"/>
      <c r="AN21" s="31"/>
      <c r="AO21" s="4"/>
      <c r="AP21" s="4"/>
      <c r="AQ21" s="4"/>
      <c r="AR21" s="4"/>
    </row>
    <row r="22" spans="1:44" ht="33.75">
      <c r="A22" s="71"/>
      <c r="B22" s="73"/>
      <c r="C22" s="73"/>
      <c r="D22" s="73"/>
      <c r="E22" s="74"/>
      <c r="F22" s="23" t="s">
        <v>287</v>
      </c>
      <c r="G22" s="56" t="s">
        <v>302</v>
      </c>
      <c r="H22" s="52">
        <v>45691</v>
      </c>
      <c r="I22" s="62">
        <v>45989</v>
      </c>
      <c r="J22" s="54" t="s">
        <v>288</v>
      </c>
      <c r="K22" s="54" t="s">
        <v>303</v>
      </c>
      <c r="L22" s="75"/>
      <c r="M22" s="76"/>
      <c r="N22" s="83"/>
      <c r="O22" s="79"/>
      <c r="P22" s="79"/>
      <c r="Q22" s="81"/>
      <c r="R22" s="81"/>
      <c r="S22" s="86"/>
      <c r="T22" s="87"/>
      <c r="U22" s="81"/>
      <c r="V22" s="80"/>
      <c r="W22" s="82"/>
      <c r="X22" s="80"/>
      <c r="Y22" s="148"/>
      <c r="Z22" s="81"/>
      <c r="AA22" s="80"/>
      <c r="AB22" s="82"/>
      <c r="AC22" s="80"/>
      <c r="AD22" s="81"/>
      <c r="AE22" s="81"/>
      <c r="AF22" s="80"/>
      <c r="AG22" s="82"/>
      <c r="AH22" s="80"/>
      <c r="AI22" s="148"/>
      <c r="AJ22" s="81"/>
      <c r="AK22" s="80"/>
      <c r="AL22" s="82"/>
      <c r="AM22" s="34"/>
      <c r="AN22" s="31"/>
      <c r="AO22" s="4"/>
      <c r="AP22" s="4"/>
      <c r="AQ22" s="4"/>
      <c r="AR22" s="4"/>
    </row>
    <row r="23" spans="1:44" s="10" customFormat="1" ht="14.25" customHeight="1">
      <c r="A23" s="92" t="s">
        <v>64</v>
      </c>
      <c r="B23" s="73" t="s">
        <v>27</v>
      </c>
      <c r="C23" s="73" t="s">
        <v>94</v>
      </c>
      <c r="D23" s="73" t="s">
        <v>18</v>
      </c>
      <c r="E23" s="107" t="s">
        <v>145</v>
      </c>
      <c r="F23" s="49">
        <v>1</v>
      </c>
      <c r="G23" s="55" t="s">
        <v>127</v>
      </c>
      <c r="H23" s="52">
        <f>MIN(H24:H25)</f>
        <v>45718</v>
      </c>
      <c r="I23" s="17">
        <f>MIN(I24:I25)</f>
        <v>0</v>
      </c>
      <c r="J23" s="21"/>
      <c r="K23" s="81" t="s">
        <v>27</v>
      </c>
      <c r="L23" s="108"/>
      <c r="M23" s="98"/>
      <c r="N23" s="83"/>
      <c r="O23" s="99" t="s">
        <v>304</v>
      </c>
      <c r="P23" s="81" t="s">
        <v>151</v>
      </c>
      <c r="Q23" s="99" t="s">
        <v>150</v>
      </c>
      <c r="R23" s="81" t="s">
        <v>25</v>
      </c>
      <c r="S23" s="96" t="s">
        <v>152</v>
      </c>
      <c r="T23" s="96" t="s">
        <v>152</v>
      </c>
      <c r="U23" s="80"/>
      <c r="V23" s="80"/>
      <c r="W23" s="82"/>
      <c r="X23" s="80"/>
      <c r="Y23" s="96" t="s">
        <v>152</v>
      </c>
      <c r="Z23" s="80"/>
      <c r="AA23" s="80"/>
      <c r="AB23" s="82"/>
      <c r="AC23" s="80"/>
      <c r="AD23" s="96" t="s">
        <v>152</v>
      </c>
      <c r="AE23" s="80"/>
      <c r="AF23" s="80"/>
      <c r="AG23" s="82"/>
      <c r="AH23" s="80"/>
      <c r="AI23" s="96" t="s">
        <v>152</v>
      </c>
      <c r="AJ23" s="80"/>
      <c r="AK23" s="80"/>
      <c r="AL23" s="82"/>
      <c r="AM23" s="80"/>
      <c r="AN23" s="80"/>
      <c r="AO23" s="12"/>
      <c r="AP23" s="12"/>
      <c r="AQ23" s="12"/>
      <c r="AR23" s="12"/>
    </row>
    <row r="24" spans="1:44" s="11" customFormat="1" ht="26.25" customHeight="1">
      <c r="A24" s="92"/>
      <c r="B24" s="73"/>
      <c r="C24" s="73"/>
      <c r="D24" s="73"/>
      <c r="E24" s="107"/>
      <c r="F24" s="49" t="s">
        <v>130</v>
      </c>
      <c r="G24" s="56" t="s">
        <v>146</v>
      </c>
      <c r="H24" s="52">
        <v>45718</v>
      </c>
      <c r="I24" s="52" t="s">
        <v>192</v>
      </c>
      <c r="J24" s="58" t="s">
        <v>148</v>
      </c>
      <c r="K24" s="81"/>
      <c r="L24" s="108"/>
      <c r="M24" s="98"/>
      <c r="N24" s="83"/>
      <c r="O24" s="99"/>
      <c r="P24" s="100"/>
      <c r="Q24" s="99"/>
      <c r="R24" s="81"/>
      <c r="S24" s="97"/>
      <c r="T24" s="97"/>
      <c r="U24" s="80"/>
      <c r="V24" s="80"/>
      <c r="W24" s="82"/>
      <c r="X24" s="80"/>
      <c r="Y24" s="97"/>
      <c r="Z24" s="80"/>
      <c r="AA24" s="80"/>
      <c r="AB24" s="82"/>
      <c r="AC24" s="80"/>
      <c r="AD24" s="97"/>
      <c r="AE24" s="80"/>
      <c r="AF24" s="80"/>
      <c r="AG24" s="82"/>
      <c r="AH24" s="80"/>
      <c r="AI24" s="97"/>
      <c r="AJ24" s="80"/>
      <c r="AK24" s="80"/>
      <c r="AL24" s="82"/>
      <c r="AM24" s="80"/>
      <c r="AN24" s="80"/>
      <c r="AO24" s="13"/>
      <c r="AP24" s="13"/>
      <c r="AQ24" s="13"/>
      <c r="AR24" s="13"/>
    </row>
    <row r="25" spans="1:44" s="11" customFormat="1" ht="23.25" customHeight="1" thickBot="1">
      <c r="A25" s="92"/>
      <c r="B25" s="73"/>
      <c r="C25" s="73"/>
      <c r="D25" s="73"/>
      <c r="E25" s="107"/>
      <c r="F25" s="49" t="s">
        <v>131</v>
      </c>
      <c r="G25" s="57" t="s">
        <v>147</v>
      </c>
      <c r="H25" s="52">
        <v>45718</v>
      </c>
      <c r="I25" s="52" t="s">
        <v>192</v>
      </c>
      <c r="J25" s="59" t="s">
        <v>149</v>
      </c>
      <c r="K25" s="81"/>
      <c r="L25" s="108"/>
      <c r="M25" s="98"/>
      <c r="N25" s="83"/>
      <c r="O25" s="99"/>
      <c r="P25" s="100"/>
      <c r="Q25" s="99"/>
      <c r="R25" s="81"/>
      <c r="S25" s="97"/>
      <c r="T25" s="97"/>
      <c r="U25" s="80"/>
      <c r="V25" s="80"/>
      <c r="W25" s="82"/>
      <c r="X25" s="80"/>
      <c r="Y25" s="97"/>
      <c r="Z25" s="80"/>
      <c r="AA25" s="80"/>
      <c r="AB25" s="82"/>
      <c r="AC25" s="80"/>
      <c r="AD25" s="97"/>
      <c r="AE25" s="80"/>
      <c r="AF25" s="80"/>
      <c r="AG25" s="82"/>
      <c r="AH25" s="80"/>
      <c r="AI25" s="97"/>
      <c r="AJ25" s="80"/>
      <c r="AK25" s="80"/>
      <c r="AL25" s="82"/>
      <c r="AM25" s="80"/>
      <c r="AN25" s="80"/>
      <c r="AO25" s="13"/>
      <c r="AP25" s="13"/>
      <c r="AQ25" s="13"/>
      <c r="AR25" s="13"/>
    </row>
    <row r="26" spans="1:44" s="10" customFormat="1" ht="14.25" customHeight="1">
      <c r="A26" s="92" t="s">
        <v>64</v>
      </c>
      <c r="B26" s="73" t="s">
        <v>27</v>
      </c>
      <c r="C26" s="73" t="s">
        <v>94</v>
      </c>
      <c r="D26" s="73" t="s">
        <v>18</v>
      </c>
      <c r="E26" s="107" t="s">
        <v>153</v>
      </c>
      <c r="F26" s="49">
        <v>2</v>
      </c>
      <c r="G26" s="55" t="s">
        <v>127</v>
      </c>
      <c r="H26" s="52">
        <f>MIN(H27:H28)</f>
        <v>45718</v>
      </c>
      <c r="I26" s="17">
        <f>MIN(I27:I28)</f>
        <v>0</v>
      </c>
      <c r="J26" s="21"/>
      <c r="K26" s="81" t="s">
        <v>27</v>
      </c>
      <c r="L26" s="75"/>
      <c r="M26" s="76"/>
      <c r="N26" s="83"/>
      <c r="O26" s="81" t="s">
        <v>157</v>
      </c>
      <c r="P26" s="81" t="s">
        <v>159</v>
      </c>
      <c r="Q26" s="81" t="s">
        <v>158</v>
      </c>
      <c r="R26" s="81" t="s">
        <v>25</v>
      </c>
      <c r="S26" s="96">
        <v>1</v>
      </c>
      <c r="T26" s="87">
        <v>0.25</v>
      </c>
      <c r="U26" s="81"/>
      <c r="V26" s="80"/>
      <c r="W26" s="82"/>
      <c r="X26" s="80"/>
      <c r="Y26" s="87">
        <v>0.25</v>
      </c>
      <c r="Z26" s="81"/>
      <c r="AA26" s="80"/>
      <c r="AB26" s="82"/>
      <c r="AC26" s="80"/>
      <c r="AD26" s="87">
        <v>0.25</v>
      </c>
      <c r="AE26" s="81"/>
      <c r="AF26" s="80"/>
      <c r="AG26" s="82"/>
      <c r="AH26" s="80"/>
      <c r="AI26" s="87">
        <v>0.25</v>
      </c>
      <c r="AJ26" s="81"/>
      <c r="AK26" s="80"/>
      <c r="AL26" s="82"/>
      <c r="AM26" s="80"/>
      <c r="AN26" s="110"/>
      <c r="AO26" s="12"/>
      <c r="AP26" s="12"/>
      <c r="AQ26" s="12"/>
      <c r="AR26" s="12"/>
    </row>
    <row r="27" spans="1:44" s="11" customFormat="1" ht="26.25" customHeight="1" thickBot="1">
      <c r="A27" s="92"/>
      <c r="B27" s="73"/>
      <c r="C27" s="73"/>
      <c r="D27" s="73"/>
      <c r="E27" s="107"/>
      <c r="F27" s="23" t="s">
        <v>133</v>
      </c>
      <c r="G27" s="57" t="s">
        <v>154</v>
      </c>
      <c r="H27" s="52">
        <v>45718</v>
      </c>
      <c r="I27" s="52" t="s">
        <v>192</v>
      </c>
      <c r="J27" s="58" t="s">
        <v>155</v>
      </c>
      <c r="K27" s="81"/>
      <c r="L27" s="75"/>
      <c r="M27" s="76"/>
      <c r="N27" s="83"/>
      <c r="O27" s="81"/>
      <c r="P27" s="81"/>
      <c r="Q27" s="81"/>
      <c r="R27" s="81"/>
      <c r="S27" s="97"/>
      <c r="T27" s="87"/>
      <c r="U27" s="81"/>
      <c r="V27" s="80"/>
      <c r="W27" s="82"/>
      <c r="X27" s="80"/>
      <c r="Y27" s="87"/>
      <c r="Z27" s="81"/>
      <c r="AA27" s="80"/>
      <c r="AB27" s="82"/>
      <c r="AC27" s="80"/>
      <c r="AD27" s="87"/>
      <c r="AE27" s="81"/>
      <c r="AF27" s="80"/>
      <c r="AG27" s="82"/>
      <c r="AH27" s="80"/>
      <c r="AI27" s="87"/>
      <c r="AJ27" s="81"/>
      <c r="AK27" s="80"/>
      <c r="AL27" s="82"/>
      <c r="AM27" s="80"/>
      <c r="AN27" s="110"/>
      <c r="AO27" s="13"/>
      <c r="AP27" s="13"/>
      <c r="AQ27" s="13"/>
      <c r="AR27" s="13"/>
    </row>
    <row r="28" spans="1:44" s="11" customFormat="1" ht="43.5" customHeight="1" thickBot="1">
      <c r="A28" s="92"/>
      <c r="B28" s="73"/>
      <c r="C28" s="73"/>
      <c r="D28" s="73"/>
      <c r="E28" s="107"/>
      <c r="F28" s="23" t="s">
        <v>134</v>
      </c>
      <c r="G28" s="57" t="s">
        <v>147</v>
      </c>
      <c r="H28" s="52">
        <v>45718</v>
      </c>
      <c r="I28" s="52" t="s">
        <v>192</v>
      </c>
      <c r="J28" s="59" t="s">
        <v>156</v>
      </c>
      <c r="K28" s="81"/>
      <c r="L28" s="75"/>
      <c r="M28" s="76"/>
      <c r="N28" s="83"/>
      <c r="O28" s="81"/>
      <c r="P28" s="81"/>
      <c r="Q28" s="81"/>
      <c r="R28" s="81"/>
      <c r="S28" s="97"/>
      <c r="T28" s="87"/>
      <c r="U28" s="81"/>
      <c r="V28" s="80"/>
      <c r="W28" s="82"/>
      <c r="X28" s="80"/>
      <c r="Y28" s="87"/>
      <c r="Z28" s="81"/>
      <c r="AA28" s="80"/>
      <c r="AB28" s="82"/>
      <c r="AC28" s="80"/>
      <c r="AD28" s="87"/>
      <c r="AE28" s="81"/>
      <c r="AF28" s="80"/>
      <c r="AG28" s="82"/>
      <c r="AH28" s="80"/>
      <c r="AI28" s="87"/>
      <c r="AJ28" s="81"/>
      <c r="AK28" s="80"/>
      <c r="AL28" s="82"/>
      <c r="AM28" s="80"/>
      <c r="AN28" s="110"/>
      <c r="AO28" s="13"/>
      <c r="AP28" s="13"/>
      <c r="AQ28" s="13"/>
      <c r="AR28" s="13"/>
    </row>
    <row r="29" spans="1:44" s="10" customFormat="1" ht="14.25" customHeight="1">
      <c r="A29" s="92" t="s">
        <v>64</v>
      </c>
      <c r="B29" s="73" t="s">
        <v>27</v>
      </c>
      <c r="C29" s="73" t="s">
        <v>94</v>
      </c>
      <c r="D29" s="73" t="s">
        <v>18</v>
      </c>
      <c r="E29" s="107" t="s">
        <v>138</v>
      </c>
      <c r="F29" s="49">
        <v>3</v>
      </c>
      <c r="G29" s="55" t="s">
        <v>127</v>
      </c>
      <c r="H29" s="52">
        <f>MIN(H30:H32)</f>
        <v>45667</v>
      </c>
      <c r="I29" s="17">
        <f>MIN(I30:I32)</f>
        <v>46003</v>
      </c>
      <c r="J29" s="21"/>
      <c r="K29" s="81" t="s">
        <v>27</v>
      </c>
      <c r="L29" s="75"/>
      <c r="M29" s="76"/>
      <c r="N29" s="83"/>
      <c r="O29" s="81" t="s">
        <v>164</v>
      </c>
      <c r="P29" s="81" t="s">
        <v>151</v>
      </c>
      <c r="Q29" s="81" t="s">
        <v>305</v>
      </c>
      <c r="R29" s="81" t="s">
        <v>28</v>
      </c>
      <c r="S29" s="96">
        <v>0.01</v>
      </c>
      <c r="T29" s="112" t="s">
        <v>54</v>
      </c>
      <c r="U29" s="112" t="s">
        <v>54</v>
      </c>
      <c r="V29" s="112" t="s">
        <v>54</v>
      </c>
      <c r="W29" s="112" t="s">
        <v>54</v>
      </c>
      <c r="X29" s="112" t="s">
        <v>54</v>
      </c>
      <c r="Y29" s="112" t="s">
        <v>54</v>
      </c>
      <c r="Z29" s="112" t="s">
        <v>54</v>
      </c>
      <c r="AA29" s="112" t="s">
        <v>54</v>
      </c>
      <c r="AB29" s="112" t="s">
        <v>54</v>
      </c>
      <c r="AC29" s="112" t="s">
        <v>54</v>
      </c>
      <c r="AD29" s="112" t="s">
        <v>54</v>
      </c>
      <c r="AE29" s="112" t="s">
        <v>54</v>
      </c>
      <c r="AF29" s="112" t="s">
        <v>54</v>
      </c>
      <c r="AG29" s="112" t="s">
        <v>54</v>
      </c>
      <c r="AH29" s="112" t="s">
        <v>54</v>
      </c>
      <c r="AI29" s="81">
        <v>1</v>
      </c>
      <c r="AJ29" s="81"/>
      <c r="AK29" s="80"/>
      <c r="AL29" s="82"/>
      <c r="AM29" s="80"/>
      <c r="AN29" s="110"/>
      <c r="AO29" s="12"/>
      <c r="AP29" s="12"/>
      <c r="AQ29" s="12"/>
      <c r="AR29" s="12"/>
    </row>
    <row r="30" spans="1:44" s="11" customFormat="1" ht="26.25" customHeight="1">
      <c r="A30" s="92"/>
      <c r="B30" s="73"/>
      <c r="C30" s="73"/>
      <c r="D30" s="73"/>
      <c r="E30" s="107"/>
      <c r="F30" s="23" t="s">
        <v>236</v>
      </c>
      <c r="G30" s="56" t="s">
        <v>160</v>
      </c>
      <c r="H30" s="52">
        <v>45667</v>
      </c>
      <c r="I30" s="52" t="s">
        <v>196</v>
      </c>
      <c r="J30" s="58" t="s">
        <v>155</v>
      </c>
      <c r="K30" s="81"/>
      <c r="L30" s="75"/>
      <c r="M30" s="76"/>
      <c r="N30" s="83"/>
      <c r="O30" s="81"/>
      <c r="P30" s="81"/>
      <c r="Q30" s="81"/>
      <c r="R30" s="81"/>
      <c r="S30" s="97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81"/>
      <c r="AJ30" s="81"/>
      <c r="AK30" s="80"/>
      <c r="AL30" s="82"/>
      <c r="AM30" s="80"/>
      <c r="AN30" s="110"/>
      <c r="AO30" s="13"/>
      <c r="AP30" s="13"/>
      <c r="AQ30" s="13"/>
      <c r="AR30" s="13"/>
    </row>
    <row r="31" spans="1:44" s="11" customFormat="1" ht="43.5" customHeight="1">
      <c r="A31" s="92"/>
      <c r="B31" s="73"/>
      <c r="C31" s="73"/>
      <c r="D31" s="73"/>
      <c r="E31" s="107"/>
      <c r="F31" s="23" t="s">
        <v>237</v>
      </c>
      <c r="G31" s="56" t="s">
        <v>161</v>
      </c>
      <c r="H31" s="52">
        <v>45669</v>
      </c>
      <c r="I31" s="52">
        <v>46003</v>
      </c>
      <c r="J31" s="58" t="s">
        <v>162</v>
      </c>
      <c r="K31" s="81"/>
      <c r="L31" s="75"/>
      <c r="M31" s="76"/>
      <c r="N31" s="83"/>
      <c r="O31" s="81"/>
      <c r="P31" s="81"/>
      <c r="Q31" s="81"/>
      <c r="R31" s="81"/>
      <c r="S31" s="97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81"/>
      <c r="AJ31" s="81"/>
      <c r="AK31" s="80"/>
      <c r="AL31" s="82"/>
      <c r="AM31" s="80"/>
      <c r="AN31" s="110"/>
      <c r="AO31" s="13"/>
      <c r="AP31" s="13"/>
      <c r="AQ31" s="13"/>
      <c r="AR31" s="13"/>
    </row>
    <row r="32" spans="1:44" s="11" customFormat="1" ht="26.25" customHeight="1" thickBot="1">
      <c r="A32" s="92"/>
      <c r="B32" s="73"/>
      <c r="C32" s="73"/>
      <c r="D32" s="73"/>
      <c r="E32" s="107"/>
      <c r="F32" s="23" t="s">
        <v>238</v>
      </c>
      <c r="G32" s="57" t="s">
        <v>217</v>
      </c>
      <c r="H32" s="52" t="s">
        <v>197</v>
      </c>
      <c r="I32" s="52" t="s">
        <v>195</v>
      </c>
      <c r="J32" s="59" t="s">
        <v>163</v>
      </c>
      <c r="K32" s="81"/>
      <c r="L32" s="75"/>
      <c r="M32" s="76"/>
      <c r="N32" s="83"/>
      <c r="O32" s="81"/>
      <c r="P32" s="81"/>
      <c r="Q32" s="81"/>
      <c r="R32" s="81"/>
      <c r="S32" s="111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81"/>
      <c r="AJ32" s="81"/>
      <c r="AK32" s="80"/>
      <c r="AL32" s="82"/>
      <c r="AM32" s="80"/>
      <c r="AN32" s="110"/>
      <c r="AO32" s="13"/>
      <c r="AP32" s="13"/>
      <c r="AQ32" s="13"/>
      <c r="AR32" s="13"/>
    </row>
    <row r="33" spans="1:44" s="10" customFormat="1" ht="14.25" customHeight="1">
      <c r="A33" s="92" t="s">
        <v>64</v>
      </c>
      <c r="B33" s="73" t="s">
        <v>27</v>
      </c>
      <c r="C33" s="73" t="s">
        <v>94</v>
      </c>
      <c r="D33" s="73" t="s">
        <v>18</v>
      </c>
      <c r="E33" s="107" t="s">
        <v>168</v>
      </c>
      <c r="F33" s="49">
        <v>4</v>
      </c>
      <c r="G33" s="55" t="s">
        <v>127</v>
      </c>
      <c r="H33" s="52">
        <f>MIN(H34:H36)</f>
        <v>45718</v>
      </c>
      <c r="I33" s="17">
        <f>MIN(I34:I36)</f>
        <v>0</v>
      </c>
      <c r="J33" s="21"/>
      <c r="K33" s="81" t="s">
        <v>27</v>
      </c>
      <c r="L33" s="75" t="s">
        <v>171</v>
      </c>
      <c r="M33" s="75" t="s">
        <v>172</v>
      </c>
      <c r="N33" s="113" t="s">
        <v>193</v>
      </c>
      <c r="O33" s="81" t="s">
        <v>173</v>
      </c>
      <c r="P33" s="81" t="s">
        <v>151</v>
      </c>
      <c r="Q33" s="81" t="s">
        <v>174</v>
      </c>
      <c r="R33" s="81" t="s">
        <v>25</v>
      </c>
      <c r="S33" s="114">
        <v>4.5</v>
      </c>
      <c r="T33" s="117">
        <v>4.4000000000000004</v>
      </c>
      <c r="U33" s="81"/>
      <c r="V33" s="80"/>
      <c r="W33" s="82"/>
      <c r="X33" s="80"/>
      <c r="Y33" s="117">
        <v>4.4000000000000004</v>
      </c>
      <c r="Z33" s="81"/>
      <c r="AA33" s="80"/>
      <c r="AB33" s="82"/>
      <c r="AC33" s="80"/>
      <c r="AD33" s="117">
        <v>4.5</v>
      </c>
      <c r="AE33" s="81"/>
      <c r="AF33" s="80"/>
      <c r="AG33" s="82"/>
      <c r="AH33" s="80"/>
      <c r="AI33" s="117">
        <v>4.5</v>
      </c>
      <c r="AJ33" s="81"/>
      <c r="AK33" s="80"/>
      <c r="AL33" s="82"/>
      <c r="AM33" s="80"/>
      <c r="AN33" s="110"/>
      <c r="AO33" s="12"/>
      <c r="AP33" s="12"/>
      <c r="AQ33" s="12"/>
      <c r="AR33" s="12"/>
    </row>
    <row r="34" spans="1:44" s="11" customFormat="1" ht="26.25" customHeight="1">
      <c r="A34" s="92"/>
      <c r="B34" s="73"/>
      <c r="C34" s="73"/>
      <c r="D34" s="73"/>
      <c r="E34" s="107"/>
      <c r="F34" s="23" t="s">
        <v>239</v>
      </c>
      <c r="G34" s="56" t="s">
        <v>165</v>
      </c>
      <c r="H34" s="52">
        <v>45718</v>
      </c>
      <c r="I34" s="52" t="s">
        <v>192</v>
      </c>
      <c r="J34" s="124" t="s">
        <v>169</v>
      </c>
      <c r="K34" s="81"/>
      <c r="L34" s="75"/>
      <c r="M34" s="75"/>
      <c r="N34" s="113"/>
      <c r="O34" s="81"/>
      <c r="P34" s="81"/>
      <c r="Q34" s="81"/>
      <c r="R34" s="81"/>
      <c r="S34" s="115"/>
      <c r="T34" s="117"/>
      <c r="U34" s="81"/>
      <c r="V34" s="80"/>
      <c r="W34" s="82"/>
      <c r="X34" s="80"/>
      <c r="Y34" s="117"/>
      <c r="Z34" s="81"/>
      <c r="AA34" s="80"/>
      <c r="AB34" s="82"/>
      <c r="AC34" s="80"/>
      <c r="AD34" s="117"/>
      <c r="AE34" s="81"/>
      <c r="AF34" s="80"/>
      <c r="AG34" s="82"/>
      <c r="AH34" s="80"/>
      <c r="AI34" s="117"/>
      <c r="AJ34" s="81"/>
      <c r="AK34" s="80"/>
      <c r="AL34" s="82"/>
      <c r="AM34" s="80"/>
      <c r="AN34" s="110"/>
      <c r="AO34" s="13"/>
      <c r="AP34" s="13"/>
      <c r="AQ34" s="13"/>
      <c r="AR34" s="13"/>
    </row>
    <row r="35" spans="1:44" s="11" customFormat="1" ht="43.5" customHeight="1">
      <c r="A35" s="92"/>
      <c r="B35" s="73"/>
      <c r="C35" s="73"/>
      <c r="D35" s="73"/>
      <c r="E35" s="107"/>
      <c r="F35" s="23" t="s">
        <v>240</v>
      </c>
      <c r="G35" s="56" t="s">
        <v>166</v>
      </c>
      <c r="H35" s="52">
        <v>45718</v>
      </c>
      <c r="I35" s="52" t="s">
        <v>192</v>
      </c>
      <c r="J35" s="124"/>
      <c r="K35" s="81"/>
      <c r="L35" s="75"/>
      <c r="M35" s="75"/>
      <c r="N35" s="113"/>
      <c r="O35" s="81"/>
      <c r="P35" s="81"/>
      <c r="Q35" s="81"/>
      <c r="R35" s="81"/>
      <c r="S35" s="115"/>
      <c r="T35" s="117"/>
      <c r="U35" s="81"/>
      <c r="V35" s="80"/>
      <c r="W35" s="82"/>
      <c r="X35" s="80"/>
      <c r="Y35" s="117"/>
      <c r="Z35" s="81"/>
      <c r="AA35" s="80"/>
      <c r="AB35" s="82"/>
      <c r="AC35" s="80"/>
      <c r="AD35" s="117"/>
      <c r="AE35" s="81"/>
      <c r="AF35" s="80"/>
      <c r="AG35" s="82"/>
      <c r="AH35" s="80"/>
      <c r="AI35" s="117"/>
      <c r="AJ35" s="81"/>
      <c r="AK35" s="80"/>
      <c r="AL35" s="82"/>
      <c r="AM35" s="80"/>
      <c r="AN35" s="110"/>
      <c r="AO35" s="13"/>
      <c r="AP35" s="13"/>
      <c r="AQ35" s="13"/>
      <c r="AR35" s="13"/>
    </row>
    <row r="36" spans="1:44" s="11" customFormat="1" ht="26.25" customHeight="1" thickBot="1">
      <c r="A36" s="92"/>
      <c r="B36" s="73"/>
      <c r="C36" s="73"/>
      <c r="D36" s="73"/>
      <c r="E36" s="107"/>
      <c r="F36" s="23" t="s">
        <v>241</v>
      </c>
      <c r="G36" s="57" t="s">
        <v>167</v>
      </c>
      <c r="H36" s="52">
        <v>45718</v>
      </c>
      <c r="I36" s="52" t="s">
        <v>192</v>
      </c>
      <c r="J36" s="59" t="s">
        <v>170</v>
      </c>
      <c r="K36" s="81"/>
      <c r="L36" s="75"/>
      <c r="M36" s="75"/>
      <c r="N36" s="113"/>
      <c r="O36" s="81"/>
      <c r="P36" s="81"/>
      <c r="Q36" s="81"/>
      <c r="R36" s="81"/>
      <c r="S36" s="116"/>
      <c r="T36" s="117"/>
      <c r="U36" s="81"/>
      <c r="V36" s="80"/>
      <c r="W36" s="82"/>
      <c r="X36" s="80"/>
      <c r="Y36" s="117"/>
      <c r="Z36" s="81"/>
      <c r="AA36" s="80"/>
      <c r="AB36" s="82"/>
      <c r="AC36" s="80"/>
      <c r="AD36" s="117"/>
      <c r="AE36" s="81"/>
      <c r="AF36" s="80"/>
      <c r="AG36" s="82"/>
      <c r="AH36" s="80"/>
      <c r="AI36" s="117"/>
      <c r="AJ36" s="81"/>
      <c r="AK36" s="80"/>
      <c r="AL36" s="82"/>
      <c r="AM36" s="80"/>
      <c r="AN36" s="110"/>
      <c r="AO36" s="13"/>
      <c r="AP36" s="13"/>
      <c r="AQ36" s="13"/>
      <c r="AR36" s="13"/>
    </row>
    <row r="37" spans="1:44" s="10" customFormat="1" ht="14.25" customHeight="1">
      <c r="A37" s="92" t="s">
        <v>64</v>
      </c>
      <c r="B37" s="73" t="s">
        <v>27</v>
      </c>
      <c r="C37" s="73" t="s">
        <v>94</v>
      </c>
      <c r="D37" s="73" t="s">
        <v>18</v>
      </c>
      <c r="E37" s="107" t="s">
        <v>194</v>
      </c>
      <c r="F37" s="49">
        <v>5</v>
      </c>
      <c r="G37" s="55" t="s">
        <v>127</v>
      </c>
      <c r="H37" s="52">
        <f>MIN(H38:H40)</f>
        <v>45718</v>
      </c>
      <c r="I37" s="17">
        <f>MIN(I38:I40)</f>
        <v>0</v>
      </c>
      <c r="J37" s="21"/>
      <c r="K37" s="81" t="s">
        <v>27</v>
      </c>
      <c r="L37" s="75"/>
      <c r="M37" s="76"/>
      <c r="N37" s="83"/>
      <c r="O37" s="81" t="s">
        <v>179</v>
      </c>
      <c r="P37" s="81" t="s">
        <v>151</v>
      </c>
      <c r="Q37" s="81" t="s">
        <v>180</v>
      </c>
      <c r="R37" s="81" t="s">
        <v>28</v>
      </c>
      <c r="S37" s="81">
        <v>1</v>
      </c>
      <c r="T37" s="81">
        <v>1</v>
      </c>
      <c r="U37" s="81"/>
      <c r="V37" s="80"/>
      <c r="W37" s="82"/>
      <c r="X37" s="80"/>
      <c r="Y37" s="112" t="s">
        <v>54</v>
      </c>
      <c r="Z37" s="112" t="s">
        <v>54</v>
      </c>
      <c r="AA37" s="112" t="s">
        <v>54</v>
      </c>
      <c r="AB37" s="112" t="s">
        <v>54</v>
      </c>
      <c r="AC37" s="112" t="s">
        <v>54</v>
      </c>
      <c r="AD37" s="112" t="s">
        <v>54</v>
      </c>
      <c r="AE37" s="112" t="s">
        <v>54</v>
      </c>
      <c r="AF37" s="112" t="s">
        <v>54</v>
      </c>
      <c r="AG37" s="112" t="s">
        <v>54</v>
      </c>
      <c r="AH37" s="112" t="s">
        <v>54</v>
      </c>
      <c r="AI37" s="112" t="s">
        <v>54</v>
      </c>
      <c r="AJ37" s="112" t="s">
        <v>54</v>
      </c>
      <c r="AK37" s="112" t="s">
        <v>54</v>
      </c>
      <c r="AL37" s="112" t="s">
        <v>54</v>
      </c>
      <c r="AM37" s="112" t="s">
        <v>54</v>
      </c>
      <c r="AN37" s="110" t="s">
        <v>222</v>
      </c>
      <c r="AO37" s="12"/>
      <c r="AP37" s="12"/>
      <c r="AQ37" s="12"/>
      <c r="AR37" s="12"/>
    </row>
    <row r="38" spans="1:44" s="11" customFormat="1" ht="26.25" customHeight="1">
      <c r="A38" s="92"/>
      <c r="B38" s="73"/>
      <c r="C38" s="73"/>
      <c r="D38" s="73"/>
      <c r="E38" s="107"/>
      <c r="F38" s="23" t="s">
        <v>242</v>
      </c>
      <c r="G38" s="56" t="s">
        <v>218</v>
      </c>
      <c r="H38" s="52">
        <v>45718</v>
      </c>
      <c r="I38" s="52" t="s">
        <v>198</v>
      </c>
      <c r="J38" s="58" t="s">
        <v>176</v>
      </c>
      <c r="K38" s="81"/>
      <c r="L38" s="75"/>
      <c r="M38" s="76"/>
      <c r="N38" s="83"/>
      <c r="O38" s="81"/>
      <c r="P38" s="81"/>
      <c r="Q38" s="81"/>
      <c r="R38" s="81"/>
      <c r="S38" s="81"/>
      <c r="T38" s="81"/>
      <c r="U38" s="81"/>
      <c r="V38" s="80"/>
      <c r="W38" s="82"/>
      <c r="X38" s="80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0"/>
      <c r="AO38" s="13"/>
      <c r="AP38" s="13"/>
      <c r="AQ38" s="13"/>
      <c r="AR38" s="13"/>
    </row>
    <row r="39" spans="1:44" s="11" customFormat="1" ht="43.5" customHeight="1">
      <c r="A39" s="92"/>
      <c r="B39" s="73"/>
      <c r="C39" s="73"/>
      <c r="D39" s="73"/>
      <c r="E39" s="107"/>
      <c r="F39" s="23" t="s">
        <v>243</v>
      </c>
      <c r="G39" s="56" t="s">
        <v>175</v>
      </c>
      <c r="H39" s="52">
        <v>45718</v>
      </c>
      <c r="I39" s="52" t="s">
        <v>192</v>
      </c>
      <c r="J39" s="58" t="s">
        <v>177</v>
      </c>
      <c r="K39" s="81"/>
      <c r="L39" s="75"/>
      <c r="M39" s="76"/>
      <c r="N39" s="83"/>
      <c r="O39" s="81"/>
      <c r="P39" s="81"/>
      <c r="Q39" s="81"/>
      <c r="R39" s="81"/>
      <c r="S39" s="81"/>
      <c r="T39" s="81"/>
      <c r="U39" s="81"/>
      <c r="V39" s="80"/>
      <c r="W39" s="82"/>
      <c r="X39" s="80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0"/>
      <c r="AO39" s="13"/>
      <c r="AP39" s="13"/>
      <c r="AQ39" s="13"/>
      <c r="AR39" s="13"/>
    </row>
    <row r="40" spans="1:44" s="11" customFormat="1" ht="26.25" customHeight="1" thickBot="1">
      <c r="A40" s="92"/>
      <c r="B40" s="73"/>
      <c r="C40" s="73"/>
      <c r="D40" s="73"/>
      <c r="E40" s="107"/>
      <c r="F40" s="23" t="s">
        <v>244</v>
      </c>
      <c r="G40" s="60" t="s">
        <v>219</v>
      </c>
      <c r="H40" s="52">
        <v>45718</v>
      </c>
      <c r="I40" s="52" t="s">
        <v>192</v>
      </c>
      <c r="J40" s="59" t="s">
        <v>178</v>
      </c>
      <c r="K40" s="81"/>
      <c r="L40" s="75"/>
      <c r="M40" s="76"/>
      <c r="N40" s="83"/>
      <c r="O40" s="81"/>
      <c r="P40" s="81"/>
      <c r="Q40" s="81"/>
      <c r="R40" s="81"/>
      <c r="S40" s="81"/>
      <c r="T40" s="81"/>
      <c r="U40" s="81"/>
      <c r="V40" s="80"/>
      <c r="W40" s="82"/>
      <c r="X40" s="80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0"/>
      <c r="AO40" s="13"/>
      <c r="AP40" s="13"/>
      <c r="AQ40" s="13"/>
      <c r="AR40" s="13"/>
    </row>
    <row r="41" spans="1:44" s="10" customFormat="1" ht="14.25" customHeight="1">
      <c r="A41" s="92" t="s">
        <v>64</v>
      </c>
      <c r="B41" s="73" t="s">
        <v>27</v>
      </c>
      <c r="C41" s="73" t="s">
        <v>94</v>
      </c>
      <c r="D41" s="73" t="s">
        <v>18</v>
      </c>
      <c r="E41" s="107" t="s">
        <v>181</v>
      </c>
      <c r="F41" s="49">
        <v>6</v>
      </c>
      <c r="G41" s="55" t="s">
        <v>127</v>
      </c>
      <c r="H41" s="52">
        <f>MIN(H42:H44)</f>
        <v>45664</v>
      </c>
      <c r="I41" s="17">
        <f>MIN(I42:I44)</f>
        <v>0</v>
      </c>
      <c r="J41" s="21"/>
      <c r="K41" s="81" t="s">
        <v>27</v>
      </c>
      <c r="L41" s="75"/>
      <c r="M41" s="76"/>
      <c r="N41" s="83"/>
      <c r="O41" s="81" t="s">
        <v>199</v>
      </c>
      <c r="P41" s="81" t="s">
        <v>159</v>
      </c>
      <c r="Q41" s="81" t="s">
        <v>200</v>
      </c>
      <c r="R41" s="81" t="s">
        <v>25</v>
      </c>
      <c r="S41" s="96">
        <v>1</v>
      </c>
      <c r="T41" s="112" t="s">
        <v>54</v>
      </c>
      <c r="U41" s="112" t="s">
        <v>54</v>
      </c>
      <c r="V41" s="112" t="s">
        <v>54</v>
      </c>
      <c r="W41" s="112" t="s">
        <v>54</v>
      </c>
      <c r="X41" s="112" t="s">
        <v>54</v>
      </c>
      <c r="Y41" s="112" t="s">
        <v>54</v>
      </c>
      <c r="Z41" s="112" t="s">
        <v>54</v>
      </c>
      <c r="AA41" s="112" t="s">
        <v>54</v>
      </c>
      <c r="AB41" s="112" t="s">
        <v>54</v>
      </c>
      <c r="AC41" s="112" t="s">
        <v>54</v>
      </c>
      <c r="AD41" s="87">
        <v>1</v>
      </c>
      <c r="AE41" s="81"/>
      <c r="AF41" s="80"/>
      <c r="AG41" s="82"/>
      <c r="AH41" s="80"/>
      <c r="AI41" s="112" t="s">
        <v>54</v>
      </c>
      <c r="AJ41" s="112" t="s">
        <v>54</v>
      </c>
      <c r="AK41" s="112" t="s">
        <v>54</v>
      </c>
      <c r="AL41" s="112" t="s">
        <v>54</v>
      </c>
      <c r="AM41" s="112" t="s">
        <v>54</v>
      </c>
      <c r="AN41" s="110"/>
      <c r="AO41" s="12"/>
      <c r="AP41" s="12"/>
      <c r="AQ41" s="12"/>
      <c r="AR41" s="12"/>
    </row>
    <row r="42" spans="1:44" s="11" customFormat="1" ht="26.25" customHeight="1">
      <c r="A42" s="92"/>
      <c r="B42" s="73"/>
      <c r="C42" s="73"/>
      <c r="D42" s="73"/>
      <c r="E42" s="107"/>
      <c r="F42" s="23" t="s">
        <v>245</v>
      </c>
      <c r="G42" s="56" t="s">
        <v>182</v>
      </c>
      <c r="H42" s="52">
        <v>45664</v>
      </c>
      <c r="I42" s="52" t="s">
        <v>201</v>
      </c>
      <c r="J42" s="58" t="s">
        <v>176</v>
      </c>
      <c r="K42" s="81"/>
      <c r="L42" s="75"/>
      <c r="M42" s="76"/>
      <c r="N42" s="83"/>
      <c r="O42" s="81"/>
      <c r="P42" s="81"/>
      <c r="Q42" s="81"/>
      <c r="R42" s="81"/>
      <c r="S42" s="97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87"/>
      <c r="AE42" s="81"/>
      <c r="AF42" s="80"/>
      <c r="AG42" s="82"/>
      <c r="AH42" s="80"/>
      <c r="AI42" s="112"/>
      <c r="AJ42" s="112"/>
      <c r="AK42" s="112"/>
      <c r="AL42" s="112"/>
      <c r="AM42" s="112"/>
      <c r="AN42" s="110"/>
      <c r="AO42" s="13"/>
      <c r="AP42" s="13"/>
      <c r="AQ42" s="13"/>
      <c r="AR42" s="13"/>
    </row>
    <row r="43" spans="1:44" s="11" customFormat="1" ht="43.5" customHeight="1">
      <c r="A43" s="92"/>
      <c r="B43" s="73"/>
      <c r="C43" s="73"/>
      <c r="D43" s="73"/>
      <c r="E43" s="107"/>
      <c r="F43" s="23" t="s">
        <v>246</v>
      </c>
      <c r="G43" s="56" t="s">
        <v>183</v>
      </c>
      <c r="H43" s="52">
        <v>45665</v>
      </c>
      <c r="I43" s="52" t="s">
        <v>202</v>
      </c>
      <c r="J43" s="58" t="s">
        <v>185</v>
      </c>
      <c r="K43" s="81"/>
      <c r="L43" s="75"/>
      <c r="M43" s="76"/>
      <c r="N43" s="83"/>
      <c r="O43" s="81"/>
      <c r="P43" s="81"/>
      <c r="Q43" s="81"/>
      <c r="R43" s="81"/>
      <c r="S43" s="97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87"/>
      <c r="AE43" s="81"/>
      <c r="AF43" s="80"/>
      <c r="AG43" s="82"/>
      <c r="AH43" s="80"/>
      <c r="AI43" s="112"/>
      <c r="AJ43" s="112"/>
      <c r="AK43" s="112"/>
      <c r="AL43" s="112"/>
      <c r="AM43" s="112"/>
      <c r="AN43" s="110"/>
      <c r="AO43" s="13"/>
      <c r="AP43" s="13"/>
      <c r="AQ43" s="13"/>
      <c r="AR43" s="13"/>
    </row>
    <row r="44" spans="1:44" s="11" customFormat="1" ht="26.25" customHeight="1" thickBot="1">
      <c r="A44" s="92"/>
      <c r="B44" s="73"/>
      <c r="C44" s="73"/>
      <c r="D44" s="73"/>
      <c r="E44" s="107"/>
      <c r="F44" s="23" t="s">
        <v>247</v>
      </c>
      <c r="G44" s="57" t="s">
        <v>184</v>
      </c>
      <c r="H44" s="52">
        <v>45666</v>
      </c>
      <c r="I44" s="53" t="s">
        <v>203</v>
      </c>
      <c r="J44" s="59" t="s">
        <v>186</v>
      </c>
      <c r="K44" s="81"/>
      <c r="L44" s="75"/>
      <c r="M44" s="76"/>
      <c r="N44" s="83"/>
      <c r="O44" s="81"/>
      <c r="P44" s="81"/>
      <c r="Q44" s="81"/>
      <c r="R44" s="81"/>
      <c r="S44" s="111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87"/>
      <c r="AE44" s="81"/>
      <c r="AF44" s="80"/>
      <c r="AG44" s="82"/>
      <c r="AH44" s="80"/>
      <c r="AI44" s="112"/>
      <c r="AJ44" s="112"/>
      <c r="AK44" s="112"/>
      <c r="AL44" s="112"/>
      <c r="AM44" s="112"/>
      <c r="AN44" s="110"/>
      <c r="AO44" s="13"/>
      <c r="AP44" s="13"/>
      <c r="AQ44" s="13"/>
      <c r="AR44" s="13"/>
    </row>
    <row r="45" spans="1:44" s="10" customFormat="1" ht="14.25" customHeight="1">
      <c r="A45" s="92" t="s">
        <v>64</v>
      </c>
      <c r="B45" s="73" t="s">
        <v>27</v>
      </c>
      <c r="C45" s="73" t="s">
        <v>94</v>
      </c>
      <c r="D45" s="73" t="s">
        <v>18</v>
      </c>
      <c r="E45" s="118" t="s">
        <v>188</v>
      </c>
      <c r="F45" s="49">
        <v>7</v>
      </c>
      <c r="G45" s="55" t="s">
        <v>127</v>
      </c>
      <c r="H45" s="52">
        <f>MIN(H46:H47)</f>
        <v>45722</v>
      </c>
      <c r="I45" s="17">
        <f>MIN(I46:I47)</f>
        <v>0</v>
      </c>
      <c r="J45" s="21"/>
      <c r="K45" s="81" t="s">
        <v>27</v>
      </c>
      <c r="L45" s="75"/>
      <c r="M45" s="76"/>
      <c r="N45" s="83"/>
      <c r="O45" s="81" t="s">
        <v>191</v>
      </c>
      <c r="P45" s="81" t="s">
        <v>159</v>
      </c>
      <c r="Q45" s="81" t="s">
        <v>204</v>
      </c>
      <c r="R45" s="81" t="s">
        <v>25</v>
      </c>
      <c r="S45" s="96">
        <v>1</v>
      </c>
      <c r="T45" s="112" t="s">
        <v>54</v>
      </c>
      <c r="U45" s="112" t="s">
        <v>54</v>
      </c>
      <c r="V45" s="112" t="s">
        <v>54</v>
      </c>
      <c r="W45" s="112" t="s">
        <v>54</v>
      </c>
      <c r="X45" s="112" t="s">
        <v>54</v>
      </c>
      <c r="Y45" s="87">
        <v>0.5</v>
      </c>
      <c r="Z45" s="81"/>
      <c r="AA45" s="80"/>
      <c r="AB45" s="82"/>
      <c r="AC45" s="80"/>
      <c r="AD45" s="112" t="s">
        <v>54</v>
      </c>
      <c r="AE45" s="112" t="s">
        <v>54</v>
      </c>
      <c r="AF45" s="112" t="s">
        <v>54</v>
      </c>
      <c r="AG45" s="112" t="s">
        <v>54</v>
      </c>
      <c r="AH45" s="112" t="s">
        <v>54</v>
      </c>
      <c r="AI45" s="87">
        <v>0.5</v>
      </c>
      <c r="AJ45" s="81"/>
      <c r="AK45" s="80"/>
      <c r="AL45" s="82"/>
      <c r="AM45" s="80"/>
      <c r="AN45" s="110"/>
      <c r="AO45" s="12"/>
      <c r="AP45" s="12"/>
      <c r="AQ45" s="12"/>
      <c r="AR45" s="12"/>
    </row>
    <row r="46" spans="1:44" s="11" customFormat="1" ht="26.25" customHeight="1">
      <c r="A46" s="92"/>
      <c r="B46" s="73"/>
      <c r="C46" s="73"/>
      <c r="D46" s="73"/>
      <c r="E46" s="119"/>
      <c r="F46" s="23" t="s">
        <v>248</v>
      </c>
      <c r="G46" s="22" t="s">
        <v>220</v>
      </c>
      <c r="H46" s="52" t="s">
        <v>206</v>
      </c>
      <c r="I46" s="52" t="s">
        <v>207</v>
      </c>
      <c r="J46" s="54" t="s">
        <v>189</v>
      </c>
      <c r="K46" s="81"/>
      <c r="L46" s="75"/>
      <c r="M46" s="76"/>
      <c r="N46" s="83"/>
      <c r="O46" s="81"/>
      <c r="P46" s="81"/>
      <c r="Q46" s="81"/>
      <c r="R46" s="81"/>
      <c r="S46" s="97"/>
      <c r="T46" s="112"/>
      <c r="U46" s="112"/>
      <c r="V46" s="112"/>
      <c r="W46" s="112"/>
      <c r="X46" s="112"/>
      <c r="Y46" s="87"/>
      <c r="Z46" s="81"/>
      <c r="AA46" s="80"/>
      <c r="AB46" s="82"/>
      <c r="AC46" s="80"/>
      <c r="AD46" s="112"/>
      <c r="AE46" s="112"/>
      <c r="AF46" s="112"/>
      <c r="AG46" s="112"/>
      <c r="AH46" s="112"/>
      <c r="AI46" s="87"/>
      <c r="AJ46" s="81"/>
      <c r="AK46" s="80"/>
      <c r="AL46" s="82"/>
      <c r="AM46" s="80"/>
      <c r="AN46" s="110"/>
      <c r="AO46" s="13"/>
      <c r="AP46" s="13"/>
      <c r="AQ46" s="13"/>
      <c r="AR46" s="13"/>
    </row>
    <row r="47" spans="1:44" s="11" customFormat="1" ht="43.5" customHeight="1">
      <c r="A47" s="92"/>
      <c r="B47" s="73"/>
      <c r="C47" s="73"/>
      <c r="D47" s="73"/>
      <c r="E47" s="119"/>
      <c r="F47" s="23" t="s">
        <v>249</v>
      </c>
      <c r="G47" s="56" t="s">
        <v>205</v>
      </c>
      <c r="H47" s="52">
        <v>45722</v>
      </c>
      <c r="I47" s="53" t="s">
        <v>192</v>
      </c>
      <c r="J47" s="54" t="s">
        <v>190</v>
      </c>
      <c r="K47" s="81"/>
      <c r="L47" s="75"/>
      <c r="M47" s="76"/>
      <c r="N47" s="83"/>
      <c r="O47" s="81"/>
      <c r="P47" s="81"/>
      <c r="Q47" s="81"/>
      <c r="R47" s="81"/>
      <c r="S47" s="97"/>
      <c r="T47" s="112"/>
      <c r="U47" s="112"/>
      <c r="V47" s="112"/>
      <c r="W47" s="112"/>
      <c r="X47" s="112"/>
      <c r="Y47" s="87"/>
      <c r="Z47" s="81"/>
      <c r="AA47" s="80"/>
      <c r="AB47" s="82"/>
      <c r="AC47" s="80"/>
      <c r="AD47" s="112"/>
      <c r="AE47" s="112"/>
      <c r="AF47" s="112"/>
      <c r="AG47" s="112"/>
      <c r="AH47" s="112"/>
      <c r="AI47" s="87"/>
      <c r="AJ47" s="81"/>
      <c r="AK47" s="80"/>
      <c r="AL47" s="82"/>
      <c r="AM47" s="80"/>
      <c r="AN47" s="110"/>
      <c r="AO47" s="13"/>
      <c r="AP47" s="13"/>
      <c r="AQ47" s="13"/>
      <c r="AR47" s="13"/>
    </row>
    <row r="48" spans="1:44" s="10" customFormat="1" ht="14.25" customHeight="1">
      <c r="A48" s="92" t="s">
        <v>64</v>
      </c>
      <c r="B48" s="73" t="s">
        <v>27</v>
      </c>
      <c r="C48" s="73" t="s">
        <v>94</v>
      </c>
      <c r="D48" s="73" t="s">
        <v>18</v>
      </c>
      <c r="E48" s="118" t="s">
        <v>208</v>
      </c>
      <c r="F48" s="49">
        <v>8</v>
      </c>
      <c r="G48" s="55" t="s">
        <v>127</v>
      </c>
      <c r="H48" s="52">
        <f>MIN(H49:H51)</f>
        <v>45661</v>
      </c>
      <c r="I48" s="17">
        <f>MIN(I49:I51)</f>
        <v>0</v>
      </c>
      <c r="J48" s="21"/>
      <c r="K48" s="81" t="s">
        <v>27</v>
      </c>
      <c r="L48" s="75"/>
      <c r="M48" s="76"/>
      <c r="N48" s="83"/>
      <c r="O48" s="81" t="s">
        <v>187</v>
      </c>
      <c r="P48" s="81" t="s">
        <v>151</v>
      </c>
      <c r="Q48" s="81" t="s">
        <v>221</v>
      </c>
      <c r="R48" s="81" t="s">
        <v>28</v>
      </c>
      <c r="S48" s="121">
        <v>1</v>
      </c>
      <c r="T48" s="112" t="s">
        <v>54</v>
      </c>
      <c r="U48" s="112" t="s">
        <v>54</v>
      </c>
      <c r="V48" s="112" t="s">
        <v>54</v>
      </c>
      <c r="W48" s="112" t="s">
        <v>54</v>
      </c>
      <c r="X48" s="112" t="s">
        <v>54</v>
      </c>
      <c r="Y48" s="81">
        <v>1</v>
      </c>
      <c r="Z48" s="81"/>
      <c r="AA48" s="80"/>
      <c r="AB48" s="82"/>
      <c r="AC48" s="80"/>
      <c r="AD48" s="81"/>
      <c r="AE48" s="81"/>
      <c r="AF48" s="80"/>
      <c r="AG48" s="82"/>
      <c r="AH48" s="80"/>
      <c r="AI48" s="81"/>
      <c r="AJ48" s="81"/>
      <c r="AK48" s="80"/>
      <c r="AL48" s="82"/>
      <c r="AM48" s="80"/>
      <c r="AN48" s="110"/>
      <c r="AO48" s="12"/>
      <c r="AP48" s="12"/>
      <c r="AQ48" s="12"/>
      <c r="AR48" s="12"/>
    </row>
    <row r="49" spans="1:44" s="11" customFormat="1" ht="26.25" customHeight="1">
      <c r="A49" s="92"/>
      <c r="B49" s="73"/>
      <c r="C49" s="73"/>
      <c r="D49" s="73"/>
      <c r="E49" s="119"/>
      <c r="F49" s="23" t="s">
        <v>250</v>
      </c>
      <c r="G49" s="22" t="s">
        <v>139</v>
      </c>
      <c r="H49" s="52">
        <v>45661</v>
      </c>
      <c r="I49" s="52" t="s">
        <v>214</v>
      </c>
      <c r="J49" s="54" t="s">
        <v>142</v>
      </c>
      <c r="K49" s="81"/>
      <c r="L49" s="75"/>
      <c r="M49" s="76"/>
      <c r="N49" s="83"/>
      <c r="O49" s="81"/>
      <c r="P49" s="81"/>
      <c r="Q49" s="81"/>
      <c r="R49" s="81"/>
      <c r="S49" s="122"/>
      <c r="T49" s="112"/>
      <c r="U49" s="112"/>
      <c r="V49" s="112"/>
      <c r="W49" s="112"/>
      <c r="X49" s="112"/>
      <c r="Y49" s="81"/>
      <c r="Z49" s="81"/>
      <c r="AA49" s="80"/>
      <c r="AB49" s="82"/>
      <c r="AC49" s="80"/>
      <c r="AD49" s="81"/>
      <c r="AE49" s="81"/>
      <c r="AF49" s="80"/>
      <c r="AG49" s="82"/>
      <c r="AH49" s="80"/>
      <c r="AI49" s="81"/>
      <c r="AJ49" s="81"/>
      <c r="AK49" s="80"/>
      <c r="AL49" s="82"/>
      <c r="AM49" s="80"/>
      <c r="AN49" s="110"/>
      <c r="AO49" s="13"/>
      <c r="AP49" s="13"/>
      <c r="AQ49" s="13"/>
      <c r="AR49" s="13"/>
    </row>
    <row r="50" spans="1:44" s="11" customFormat="1" ht="43.5" customHeight="1">
      <c r="A50" s="92"/>
      <c r="B50" s="73"/>
      <c r="C50" s="73"/>
      <c r="D50" s="73"/>
      <c r="E50" s="119"/>
      <c r="F50" s="23" t="s">
        <v>251</v>
      </c>
      <c r="G50" s="22" t="s">
        <v>140</v>
      </c>
      <c r="H50" s="52">
        <v>45662</v>
      </c>
      <c r="I50" s="52" t="s">
        <v>215</v>
      </c>
      <c r="J50" s="54" t="s">
        <v>143</v>
      </c>
      <c r="K50" s="81"/>
      <c r="L50" s="75"/>
      <c r="M50" s="76"/>
      <c r="N50" s="83"/>
      <c r="O50" s="81"/>
      <c r="P50" s="81"/>
      <c r="Q50" s="81"/>
      <c r="R50" s="81"/>
      <c r="S50" s="122"/>
      <c r="T50" s="112"/>
      <c r="U50" s="112"/>
      <c r="V50" s="112"/>
      <c r="W50" s="112"/>
      <c r="X50" s="112"/>
      <c r="Y50" s="81"/>
      <c r="Z50" s="81"/>
      <c r="AA50" s="80"/>
      <c r="AB50" s="82"/>
      <c r="AC50" s="80"/>
      <c r="AD50" s="81"/>
      <c r="AE50" s="81"/>
      <c r="AF50" s="80"/>
      <c r="AG50" s="82"/>
      <c r="AH50" s="80"/>
      <c r="AI50" s="81"/>
      <c r="AJ50" s="81"/>
      <c r="AK50" s="80"/>
      <c r="AL50" s="82"/>
      <c r="AM50" s="80"/>
      <c r="AN50" s="110"/>
      <c r="AO50" s="13"/>
      <c r="AP50" s="13"/>
      <c r="AQ50" s="13"/>
      <c r="AR50" s="13"/>
    </row>
    <row r="51" spans="1:44" s="11" customFormat="1" ht="26.25" customHeight="1">
      <c r="A51" s="92"/>
      <c r="B51" s="73"/>
      <c r="C51" s="73"/>
      <c r="D51" s="73"/>
      <c r="E51" s="120"/>
      <c r="F51" s="23" t="s">
        <v>252</v>
      </c>
      <c r="G51" s="22" t="s">
        <v>141</v>
      </c>
      <c r="H51" s="52">
        <v>45722</v>
      </c>
      <c r="I51" s="53" t="s">
        <v>216</v>
      </c>
      <c r="J51" s="54" t="s">
        <v>144</v>
      </c>
      <c r="K51" s="81"/>
      <c r="L51" s="75"/>
      <c r="M51" s="76"/>
      <c r="N51" s="83"/>
      <c r="O51" s="81"/>
      <c r="P51" s="81"/>
      <c r="Q51" s="81"/>
      <c r="R51" s="81"/>
      <c r="S51" s="123"/>
      <c r="T51" s="112"/>
      <c r="U51" s="112"/>
      <c r="V51" s="112"/>
      <c r="W51" s="112"/>
      <c r="X51" s="112"/>
      <c r="Y51" s="81"/>
      <c r="Z51" s="81"/>
      <c r="AA51" s="80"/>
      <c r="AB51" s="82"/>
      <c r="AC51" s="80"/>
      <c r="AD51" s="81"/>
      <c r="AE51" s="81"/>
      <c r="AF51" s="80"/>
      <c r="AG51" s="82"/>
      <c r="AH51" s="80"/>
      <c r="AI51" s="81"/>
      <c r="AJ51" s="81"/>
      <c r="AK51" s="80"/>
      <c r="AL51" s="82"/>
      <c r="AM51" s="80"/>
      <c r="AN51" s="110"/>
      <c r="AO51" s="13"/>
      <c r="AP51" s="13"/>
      <c r="AQ51" s="13"/>
      <c r="AR51" s="13"/>
    </row>
    <row r="52" spans="1:44" s="10" customFormat="1" ht="14.25" customHeight="1">
      <c r="A52" s="92" t="s">
        <v>64</v>
      </c>
      <c r="B52" s="73" t="s">
        <v>27</v>
      </c>
      <c r="C52" s="73" t="s">
        <v>94</v>
      </c>
      <c r="D52" s="73" t="s">
        <v>18</v>
      </c>
      <c r="E52" s="118" t="s">
        <v>209</v>
      </c>
      <c r="F52" s="49">
        <v>9</v>
      </c>
      <c r="G52" s="55" t="s">
        <v>127</v>
      </c>
      <c r="H52" s="52">
        <f>MIN(H53:H55)</f>
        <v>45661</v>
      </c>
      <c r="I52" s="17">
        <f>MIN(I53:I55)</f>
        <v>0</v>
      </c>
      <c r="J52" s="21"/>
      <c r="K52" s="81" t="s">
        <v>27</v>
      </c>
      <c r="L52" s="75"/>
      <c r="M52" s="76"/>
      <c r="N52" s="83"/>
      <c r="O52" s="81" t="s">
        <v>213</v>
      </c>
      <c r="P52" s="81" t="s">
        <v>159</v>
      </c>
      <c r="Q52" s="81" t="s">
        <v>200</v>
      </c>
      <c r="R52" s="81" t="s">
        <v>25</v>
      </c>
      <c r="S52" s="96">
        <v>1</v>
      </c>
      <c r="T52" s="112" t="s">
        <v>54</v>
      </c>
      <c r="U52" s="112" t="s">
        <v>54</v>
      </c>
      <c r="V52" s="112" t="s">
        <v>54</v>
      </c>
      <c r="W52" s="112" t="s">
        <v>54</v>
      </c>
      <c r="X52" s="112" t="s">
        <v>54</v>
      </c>
      <c r="Y52" s="81">
        <v>1</v>
      </c>
      <c r="Z52" s="81"/>
      <c r="AA52" s="80"/>
      <c r="AB52" s="82"/>
      <c r="AC52" s="80"/>
      <c r="AD52" s="112" t="s">
        <v>54</v>
      </c>
      <c r="AE52" s="112" t="s">
        <v>54</v>
      </c>
      <c r="AF52" s="112" t="s">
        <v>54</v>
      </c>
      <c r="AG52" s="112" t="s">
        <v>54</v>
      </c>
      <c r="AH52" s="112" t="s">
        <v>54</v>
      </c>
      <c r="AI52" s="112" t="s">
        <v>54</v>
      </c>
      <c r="AJ52" s="112" t="s">
        <v>54</v>
      </c>
      <c r="AK52" s="112" t="s">
        <v>54</v>
      </c>
      <c r="AL52" s="112" t="s">
        <v>54</v>
      </c>
      <c r="AM52" s="112" t="s">
        <v>54</v>
      </c>
      <c r="AN52" s="110"/>
      <c r="AO52" s="12"/>
      <c r="AP52" s="12"/>
      <c r="AQ52" s="12"/>
      <c r="AR52" s="12"/>
    </row>
    <row r="53" spans="1:44" s="11" customFormat="1" ht="26.25" customHeight="1">
      <c r="A53" s="92"/>
      <c r="B53" s="73"/>
      <c r="C53" s="73"/>
      <c r="D53" s="73"/>
      <c r="E53" s="119"/>
      <c r="F53" s="23" t="s">
        <v>253</v>
      </c>
      <c r="G53" s="22" t="s">
        <v>211</v>
      </c>
      <c r="H53" s="52">
        <v>45661</v>
      </c>
      <c r="I53" s="52" t="s">
        <v>214</v>
      </c>
      <c r="J53" s="54" t="s">
        <v>212</v>
      </c>
      <c r="K53" s="81"/>
      <c r="L53" s="75"/>
      <c r="M53" s="76"/>
      <c r="N53" s="83"/>
      <c r="O53" s="81"/>
      <c r="P53" s="81"/>
      <c r="Q53" s="81"/>
      <c r="R53" s="81"/>
      <c r="S53" s="97"/>
      <c r="T53" s="112"/>
      <c r="U53" s="112"/>
      <c r="V53" s="112"/>
      <c r="W53" s="112"/>
      <c r="X53" s="112"/>
      <c r="Y53" s="81"/>
      <c r="Z53" s="81"/>
      <c r="AA53" s="80"/>
      <c r="AB53" s="82"/>
      <c r="AC53" s="80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0"/>
      <c r="AO53" s="13"/>
      <c r="AP53" s="13"/>
      <c r="AQ53" s="13"/>
      <c r="AR53" s="13"/>
    </row>
    <row r="54" spans="1:44" s="11" customFormat="1" ht="43.5" customHeight="1">
      <c r="A54" s="92"/>
      <c r="B54" s="73"/>
      <c r="C54" s="73"/>
      <c r="D54" s="73"/>
      <c r="E54" s="119"/>
      <c r="F54" s="23" t="s">
        <v>254</v>
      </c>
      <c r="G54" s="56" t="s">
        <v>183</v>
      </c>
      <c r="H54" s="52">
        <v>45662</v>
      </c>
      <c r="I54" s="52" t="s">
        <v>215</v>
      </c>
      <c r="J54" s="58" t="s">
        <v>185</v>
      </c>
      <c r="K54" s="81"/>
      <c r="L54" s="75"/>
      <c r="M54" s="76"/>
      <c r="N54" s="83"/>
      <c r="O54" s="81"/>
      <c r="P54" s="81"/>
      <c r="Q54" s="81"/>
      <c r="R54" s="81"/>
      <c r="S54" s="97"/>
      <c r="T54" s="112"/>
      <c r="U54" s="112"/>
      <c r="V54" s="112"/>
      <c r="W54" s="112"/>
      <c r="X54" s="112"/>
      <c r="Y54" s="81"/>
      <c r="Z54" s="81"/>
      <c r="AA54" s="80"/>
      <c r="AB54" s="82"/>
      <c r="AC54" s="80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0"/>
      <c r="AO54" s="13"/>
      <c r="AP54" s="13"/>
      <c r="AQ54" s="13"/>
      <c r="AR54" s="13"/>
    </row>
    <row r="55" spans="1:44" s="11" customFormat="1" ht="26.25" customHeight="1" thickBot="1">
      <c r="A55" s="92"/>
      <c r="B55" s="73"/>
      <c r="C55" s="73"/>
      <c r="D55" s="73"/>
      <c r="E55" s="120"/>
      <c r="F55" s="23" t="s">
        <v>255</v>
      </c>
      <c r="G55" s="57" t="s">
        <v>210</v>
      </c>
      <c r="H55" s="52">
        <v>45722</v>
      </c>
      <c r="I55" s="53" t="s">
        <v>216</v>
      </c>
      <c r="J55" s="59" t="s">
        <v>186</v>
      </c>
      <c r="K55" s="81"/>
      <c r="L55" s="75"/>
      <c r="M55" s="76"/>
      <c r="N55" s="83"/>
      <c r="O55" s="81"/>
      <c r="P55" s="81"/>
      <c r="Q55" s="81"/>
      <c r="R55" s="81"/>
      <c r="S55" s="111"/>
      <c r="T55" s="112"/>
      <c r="U55" s="112"/>
      <c r="V55" s="112"/>
      <c r="W55" s="112"/>
      <c r="X55" s="112"/>
      <c r="Y55" s="81"/>
      <c r="Z55" s="81"/>
      <c r="AA55" s="80"/>
      <c r="AB55" s="82"/>
      <c r="AC55" s="80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0"/>
      <c r="AO55" s="13"/>
      <c r="AP55" s="13"/>
      <c r="AQ55" s="13"/>
      <c r="AR55" s="13"/>
    </row>
    <row r="56" spans="1:44" s="10" customFormat="1" ht="14.25" customHeight="1">
      <c r="A56" s="92" t="s">
        <v>64</v>
      </c>
      <c r="B56" s="73" t="s">
        <v>27</v>
      </c>
      <c r="C56" s="73" t="s">
        <v>94</v>
      </c>
      <c r="D56" s="73" t="s">
        <v>18</v>
      </c>
      <c r="E56" s="107" t="s">
        <v>306</v>
      </c>
      <c r="F56" s="49">
        <v>11</v>
      </c>
      <c r="G56" s="55" t="s">
        <v>127</v>
      </c>
      <c r="H56" s="52">
        <f>MIN(H57:H59)</f>
        <v>45691</v>
      </c>
      <c r="I56" s="17">
        <f>MAX(I57:I59,L57:L59)</f>
        <v>45989</v>
      </c>
      <c r="J56" s="21"/>
      <c r="K56" s="81" t="s">
        <v>261</v>
      </c>
      <c r="L56" s="75"/>
      <c r="M56" s="76"/>
      <c r="N56" s="83"/>
      <c r="O56" s="81" t="s">
        <v>223</v>
      </c>
      <c r="P56" s="81" t="s">
        <v>151</v>
      </c>
      <c r="Q56" s="81" t="s">
        <v>224</v>
      </c>
      <c r="R56" s="81" t="s">
        <v>25</v>
      </c>
      <c r="S56" s="121">
        <v>8</v>
      </c>
      <c r="T56" s="125">
        <v>10</v>
      </c>
      <c r="U56" s="125"/>
      <c r="V56" s="126"/>
      <c r="W56" s="127"/>
      <c r="X56" s="126"/>
      <c r="Y56" s="125">
        <v>10</v>
      </c>
      <c r="Z56" s="125"/>
      <c r="AA56" s="126"/>
      <c r="AB56" s="127"/>
      <c r="AC56" s="126"/>
      <c r="AD56" s="125">
        <v>9</v>
      </c>
      <c r="AE56" s="125"/>
      <c r="AF56" s="126"/>
      <c r="AG56" s="127"/>
      <c r="AH56" s="126"/>
      <c r="AI56" s="125">
        <v>8</v>
      </c>
      <c r="AJ56" s="125"/>
      <c r="AK56" s="80"/>
      <c r="AL56" s="82"/>
      <c r="AM56" s="80"/>
      <c r="AN56" s="110"/>
      <c r="AO56" s="12"/>
      <c r="AP56" s="12"/>
      <c r="AQ56" s="12"/>
      <c r="AR56" s="12"/>
    </row>
    <row r="57" spans="1:44" s="11" customFormat="1" ht="24.75" customHeight="1">
      <c r="A57" s="92"/>
      <c r="B57" s="73"/>
      <c r="C57" s="73"/>
      <c r="D57" s="73"/>
      <c r="E57" s="107"/>
      <c r="F57" s="23" t="s">
        <v>256</v>
      </c>
      <c r="G57" s="22" t="s">
        <v>225</v>
      </c>
      <c r="H57" s="52">
        <v>45691</v>
      </c>
      <c r="I57" s="52">
        <v>45989</v>
      </c>
      <c r="J57" s="61" t="s">
        <v>226</v>
      </c>
      <c r="K57" s="81"/>
      <c r="L57" s="75"/>
      <c r="M57" s="76"/>
      <c r="N57" s="83"/>
      <c r="O57" s="81"/>
      <c r="P57" s="81"/>
      <c r="Q57" s="81"/>
      <c r="R57" s="81"/>
      <c r="S57" s="122"/>
      <c r="T57" s="125"/>
      <c r="U57" s="125"/>
      <c r="V57" s="126"/>
      <c r="W57" s="127"/>
      <c r="X57" s="126"/>
      <c r="Y57" s="125"/>
      <c r="Z57" s="125"/>
      <c r="AA57" s="126"/>
      <c r="AB57" s="127"/>
      <c r="AC57" s="126"/>
      <c r="AD57" s="125"/>
      <c r="AE57" s="125"/>
      <c r="AF57" s="126"/>
      <c r="AG57" s="127"/>
      <c r="AH57" s="126"/>
      <c r="AI57" s="125"/>
      <c r="AJ57" s="125"/>
      <c r="AK57" s="80"/>
      <c r="AL57" s="82"/>
      <c r="AM57" s="80"/>
      <c r="AN57" s="110"/>
      <c r="AO57" s="13"/>
      <c r="AP57" s="13"/>
      <c r="AQ57" s="13"/>
      <c r="AR57" s="13"/>
    </row>
    <row r="58" spans="1:44" s="11" customFormat="1" ht="28.5" customHeight="1">
      <c r="A58" s="92"/>
      <c r="B58" s="73"/>
      <c r="C58" s="73"/>
      <c r="D58" s="73"/>
      <c r="E58" s="107"/>
      <c r="F58" s="23" t="s">
        <v>257</v>
      </c>
      <c r="G58" s="22" t="s">
        <v>227</v>
      </c>
      <c r="H58" s="52">
        <v>45691</v>
      </c>
      <c r="I58" s="52">
        <v>45989</v>
      </c>
      <c r="J58" s="61" t="s">
        <v>226</v>
      </c>
      <c r="K58" s="81"/>
      <c r="L58" s="75"/>
      <c r="M58" s="76"/>
      <c r="N58" s="83"/>
      <c r="O58" s="81"/>
      <c r="P58" s="81"/>
      <c r="Q58" s="81"/>
      <c r="R58" s="81"/>
      <c r="S58" s="122"/>
      <c r="T58" s="125"/>
      <c r="U58" s="125"/>
      <c r="V58" s="126"/>
      <c r="W58" s="127"/>
      <c r="X58" s="126"/>
      <c r="Y58" s="125"/>
      <c r="Z58" s="125"/>
      <c r="AA58" s="126"/>
      <c r="AB58" s="127"/>
      <c r="AC58" s="126"/>
      <c r="AD58" s="125"/>
      <c r="AE58" s="125"/>
      <c r="AF58" s="126"/>
      <c r="AG58" s="127"/>
      <c r="AH58" s="126"/>
      <c r="AI58" s="125"/>
      <c r="AJ58" s="125"/>
      <c r="AK58" s="80"/>
      <c r="AL58" s="82"/>
      <c r="AM58" s="80"/>
      <c r="AN58" s="110"/>
      <c r="AO58" s="13"/>
      <c r="AP58" s="13"/>
      <c r="AQ58" s="13"/>
      <c r="AR58" s="13"/>
    </row>
    <row r="59" spans="1:44" s="11" customFormat="1" ht="26.25" customHeight="1">
      <c r="A59" s="92"/>
      <c r="B59" s="73"/>
      <c r="C59" s="73"/>
      <c r="D59" s="73"/>
      <c r="E59" s="107"/>
      <c r="F59" s="23" t="s">
        <v>258</v>
      </c>
      <c r="G59" s="22" t="s">
        <v>228</v>
      </c>
      <c r="H59" s="52">
        <v>45691</v>
      </c>
      <c r="I59" s="53">
        <v>45989</v>
      </c>
      <c r="J59" s="61" t="s">
        <v>226</v>
      </c>
      <c r="K59" s="81"/>
      <c r="L59" s="75"/>
      <c r="M59" s="76"/>
      <c r="N59" s="83"/>
      <c r="O59" s="81"/>
      <c r="P59" s="81"/>
      <c r="Q59" s="81"/>
      <c r="R59" s="81"/>
      <c r="S59" s="123"/>
      <c r="T59" s="125"/>
      <c r="U59" s="125"/>
      <c r="V59" s="126"/>
      <c r="W59" s="127"/>
      <c r="X59" s="126"/>
      <c r="Y59" s="125"/>
      <c r="Z59" s="125"/>
      <c r="AA59" s="126"/>
      <c r="AB59" s="127"/>
      <c r="AC59" s="126"/>
      <c r="AD59" s="125"/>
      <c r="AE59" s="125"/>
      <c r="AF59" s="126"/>
      <c r="AG59" s="127"/>
      <c r="AH59" s="126"/>
      <c r="AI59" s="125"/>
      <c r="AJ59" s="125"/>
      <c r="AK59" s="80"/>
      <c r="AL59" s="82"/>
      <c r="AM59" s="80"/>
      <c r="AN59" s="110"/>
      <c r="AO59" s="13"/>
      <c r="AP59" s="13"/>
      <c r="AQ59" s="13"/>
      <c r="AR59" s="13"/>
    </row>
    <row r="60" spans="1:44" s="10" customFormat="1" ht="14.25" customHeight="1">
      <c r="A60" s="92" t="s">
        <v>64</v>
      </c>
      <c r="B60" s="73" t="s">
        <v>27</v>
      </c>
      <c r="C60" s="73" t="s">
        <v>94</v>
      </c>
      <c r="D60" s="73" t="s">
        <v>18</v>
      </c>
      <c r="E60" s="107" t="s">
        <v>229</v>
      </c>
      <c r="F60" s="49">
        <v>12</v>
      </c>
      <c r="G60" s="55" t="s">
        <v>127</v>
      </c>
      <c r="H60" s="52">
        <f>MIN(H61:H63)</f>
        <v>45691</v>
      </c>
      <c r="I60" s="17">
        <f>MAX(I61:I63,L61:L63)</f>
        <v>45989</v>
      </c>
      <c r="J60" s="21"/>
      <c r="K60" s="81" t="s">
        <v>261</v>
      </c>
      <c r="L60" s="75"/>
      <c r="M60" s="76"/>
      <c r="N60" s="83"/>
      <c r="O60" s="81" t="s">
        <v>230</v>
      </c>
      <c r="P60" s="81" t="s">
        <v>159</v>
      </c>
      <c r="Q60" s="81" t="s">
        <v>231</v>
      </c>
      <c r="R60" s="81" t="s">
        <v>25</v>
      </c>
      <c r="S60" s="96">
        <v>0.83</v>
      </c>
      <c r="T60" s="128">
        <v>0.8</v>
      </c>
      <c r="U60" s="125"/>
      <c r="V60" s="126"/>
      <c r="W60" s="127"/>
      <c r="X60" s="126"/>
      <c r="Y60" s="128">
        <v>0.81</v>
      </c>
      <c r="Z60" s="125"/>
      <c r="AA60" s="126"/>
      <c r="AB60" s="127"/>
      <c r="AC60" s="126"/>
      <c r="AD60" s="128">
        <v>0.82</v>
      </c>
      <c r="AE60" s="125"/>
      <c r="AF60" s="126"/>
      <c r="AG60" s="127"/>
      <c r="AH60" s="126"/>
      <c r="AI60" s="128">
        <v>0.83</v>
      </c>
      <c r="AJ60" s="125"/>
      <c r="AK60" s="80"/>
      <c r="AL60" s="82"/>
      <c r="AM60" s="80"/>
      <c r="AN60" s="110"/>
      <c r="AO60" s="12"/>
      <c r="AP60" s="12"/>
      <c r="AQ60" s="12"/>
      <c r="AR60" s="12"/>
    </row>
    <row r="61" spans="1:44" s="11" customFormat="1" ht="24.75" customHeight="1">
      <c r="A61" s="92"/>
      <c r="B61" s="73"/>
      <c r="C61" s="73"/>
      <c r="D61" s="73"/>
      <c r="E61" s="107"/>
      <c r="F61" s="23" t="s">
        <v>259</v>
      </c>
      <c r="G61" s="22" t="s">
        <v>232</v>
      </c>
      <c r="H61" s="52">
        <v>45691</v>
      </c>
      <c r="I61" s="52">
        <v>45989</v>
      </c>
      <c r="J61" s="61" t="s">
        <v>233</v>
      </c>
      <c r="K61" s="81"/>
      <c r="L61" s="75"/>
      <c r="M61" s="76"/>
      <c r="N61" s="83"/>
      <c r="O61" s="81"/>
      <c r="P61" s="81"/>
      <c r="Q61" s="81"/>
      <c r="R61" s="81"/>
      <c r="S61" s="97"/>
      <c r="T61" s="128"/>
      <c r="U61" s="125"/>
      <c r="V61" s="126"/>
      <c r="W61" s="127"/>
      <c r="X61" s="126"/>
      <c r="Y61" s="128"/>
      <c r="Z61" s="125"/>
      <c r="AA61" s="126"/>
      <c r="AB61" s="127"/>
      <c r="AC61" s="126"/>
      <c r="AD61" s="128"/>
      <c r="AE61" s="125"/>
      <c r="AF61" s="126"/>
      <c r="AG61" s="127"/>
      <c r="AH61" s="126"/>
      <c r="AI61" s="128"/>
      <c r="AJ61" s="125"/>
      <c r="AK61" s="80"/>
      <c r="AL61" s="82"/>
      <c r="AM61" s="80"/>
      <c r="AN61" s="110"/>
      <c r="AO61" s="13"/>
      <c r="AP61" s="13"/>
      <c r="AQ61" s="13"/>
      <c r="AR61" s="13"/>
    </row>
    <row r="62" spans="1:44" s="11" customFormat="1" ht="28.5" customHeight="1">
      <c r="A62" s="92"/>
      <c r="B62" s="73"/>
      <c r="C62" s="73"/>
      <c r="D62" s="73"/>
      <c r="E62" s="107"/>
      <c r="F62" s="23" t="s">
        <v>260</v>
      </c>
      <c r="G62" s="22" t="s">
        <v>234</v>
      </c>
      <c r="H62" s="52">
        <v>45691</v>
      </c>
      <c r="I62" s="52">
        <v>45989</v>
      </c>
      <c r="J62" s="61" t="s">
        <v>233</v>
      </c>
      <c r="K62" s="81"/>
      <c r="L62" s="75"/>
      <c r="M62" s="76"/>
      <c r="N62" s="83"/>
      <c r="O62" s="81"/>
      <c r="P62" s="81"/>
      <c r="Q62" s="81"/>
      <c r="R62" s="81"/>
      <c r="S62" s="97"/>
      <c r="T62" s="128"/>
      <c r="U62" s="125"/>
      <c r="V62" s="126"/>
      <c r="W62" s="127"/>
      <c r="X62" s="126"/>
      <c r="Y62" s="128"/>
      <c r="Z62" s="125"/>
      <c r="AA62" s="126"/>
      <c r="AB62" s="127"/>
      <c r="AC62" s="126"/>
      <c r="AD62" s="128"/>
      <c r="AE62" s="125"/>
      <c r="AF62" s="126"/>
      <c r="AG62" s="127"/>
      <c r="AH62" s="126"/>
      <c r="AI62" s="128"/>
      <c r="AJ62" s="125"/>
      <c r="AK62" s="80"/>
      <c r="AL62" s="82"/>
      <c r="AM62" s="80"/>
      <c r="AN62" s="110"/>
      <c r="AO62" s="13"/>
      <c r="AP62" s="13"/>
      <c r="AQ62" s="13"/>
      <c r="AR62" s="13"/>
    </row>
    <row r="63" spans="1:44" s="11" customFormat="1" ht="26.25" customHeight="1">
      <c r="A63" s="92"/>
      <c r="B63" s="73"/>
      <c r="C63" s="73"/>
      <c r="D63" s="73"/>
      <c r="E63" s="107"/>
      <c r="F63" s="23">
        <v>12.3</v>
      </c>
      <c r="G63" s="22" t="s">
        <v>235</v>
      </c>
      <c r="H63" s="52">
        <v>45691</v>
      </c>
      <c r="I63" s="53">
        <v>45989</v>
      </c>
      <c r="J63" s="61" t="s">
        <v>233</v>
      </c>
      <c r="K63" s="81"/>
      <c r="L63" s="75"/>
      <c r="M63" s="76"/>
      <c r="N63" s="83"/>
      <c r="O63" s="81"/>
      <c r="P63" s="81"/>
      <c r="Q63" s="81"/>
      <c r="R63" s="81"/>
      <c r="S63" s="111"/>
      <c r="T63" s="128"/>
      <c r="U63" s="125"/>
      <c r="V63" s="126"/>
      <c r="W63" s="127"/>
      <c r="X63" s="126"/>
      <c r="Y63" s="128"/>
      <c r="Z63" s="125"/>
      <c r="AA63" s="126"/>
      <c r="AB63" s="127"/>
      <c r="AC63" s="126"/>
      <c r="AD63" s="128"/>
      <c r="AE63" s="125"/>
      <c r="AF63" s="126"/>
      <c r="AG63" s="127"/>
      <c r="AH63" s="126"/>
      <c r="AI63" s="128"/>
      <c r="AJ63" s="125"/>
      <c r="AK63" s="80"/>
      <c r="AL63" s="82"/>
      <c r="AM63" s="80"/>
      <c r="AN63" s="110"/>
      <c r="AO63" s="13"/>
      <c r="AP63" s="13"/>
      <c r="AQ63" s="13"/>
      <c r="AR63" s="13"/>
    </row>
    <row r="64" spans="1:44" ht="16.5" customHeight="1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9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1"/>
      <c r="AO64" s="4"/>
      <c r="AP64" s="4"/>
      <c r="AQ64" s="4"/>
    </row>
    <row r="65" spans="1:43" ht="11.25" customHeight="1">
      <c r="A65" s="1"/>
      <c r="B65" s="1"/>
      <c r="C65" s="1"/>
      <c r="D65" s="19"/>
      <c r="E65" s="8"/>
      <c r="F65" s="3"/>
      <c r="G65" s="3"/>
      <c r="H65" s="3"/>
      <c r="I65" s="8"/>
      <c r="J65" s="14"/>
      <c r="K65" s="3"/>
      <c r="L65" s="3"/>
      <c r="M65" s="3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8"/>
      <c r="AJ65" s="8"/>
      <c r="AK65" s="8"/>
      <c r="AL65" s="8"/>
      <c r="AM65" s="6"/>
      <c r="AN65" s="4"/>
      <c r="AO65" s="4"/>
      <c r="AP65" s="4"/>
      <c r="AQ65" s="4"/>
    </row>
    <row r="66" spans="1:43" ht="11.25" customHeight="1">
      <c r="A66" s="1"/>
      <c r="B66" s="1"/>
      <c r="C66" s="1"/>
      <c r="D66" s="8"/>
      <c r="E66" s="3"/>
      <c r="F66" s="3"/>
      <c r="G66" s="3"/>
      <c r="H66" s="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6"/>
      <c r="AJ66" s="6"/>
      <c r="AK66" s="6"/>
      <c r="AL66" s="6"/>
      <c r="AM66" s="4"/>
      <c r="AN66" s="4"/>
      <c r="AO66" s="4"/>
      <c r="AP66" s="4"/>
    </row>
    <row r="67" spans="1:43" ht="11.25" customHeight="1">
      <c r="A67" s="1"/>
      <c r="B67" s="1"/>
      <c r="C67" s="1"/>
      <c r="D67" s="8"/>
      <c r="E67" s="3"/>
      <c r="F67" s="3"/>
      <c r="G67" s="3"/>
      <c r="H67" s="8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6"/>
      <c r="AJ67" s="6"/>
      <c r="AK67" s="6"/>
      <c r="AL67" s="6"/>
      <c r="AM67" s="4"/>
      <c r="AN67" s="4"/>
      <c r="AO67" s="4"/>
      <c r="AP67" s="4"/>
    </row>
    <row r="68" spans="1:43">
      <c r="A68" s="1"/>
      <c r="B68" s="1"/>
      <c r="C68" s="1"/>
      <c r="D68" s="8"/>
      <c r="E68" s="3"/>
      <c r="F68" s="3"/>
      <c r="G68" s="3"/>
      <c r="H68" s="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6"/>
      <c r="AJ68" s="6"/>
      <c r="AK68" s="6"/>
      <c r="AL68" s="6"/>
      <c r="AM68" s="4"/>
      <c r="AN68" s="4"/>
      <c r="AO68" s="4"/>
      <c r="AP68" s="4"/>
    </row>
    <row r="69" spans="1:43">
      <c r="A69" s="1"/>
      <c r="B69" s="1"/>
      <c r="C69" s="1"/>
      <c r="D69" s="8"/>
      <c r="E69" s="3"/>
      <c r="F69" s="3"/>
      <c r="G69" s="3"/>
      <c r="H69" s="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6"/>
      <c r="AJ69" s="6"/>
      <c r="AK69" s="6"/>
      <c r="AL69" s="6"/>
      <c r="AM69" s="4"/>
      <c r="AN69" s="4"/>
      <c r="AO69" s="4"/>
      <c r="AP69" s="4"/>
    </row>
    <row r="70" spans="1:43">
      <c r="A70" s="1"/>
      <c r="B70" s="1"/>
      <c r="C70" s="1"/>
      <c r="D70" s="8"/>
      <c r="E70" s="3"/>
      <c r="F70" s="3"/>
      <c r="G70" s="3"/>
      <c r="H70" s="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6"/>
      <c r="AJ70" s="6"/>
      <c r="AK70" s="6"/>
      <c r="AL70" s="6"/>
      <c r="AM70" s="4"/>
      <c r="AN70" s="4"/>
      <c r="AO70" s="4"/>
      <c r="AP70" s="4"/>
    </row>
    <row r="71" spans="1:43">
      <c r="A71" s="1"/>
      <c r="B71" s="1"/>
      <c r="C71" s="1"/>
      <c r="D71" s="8"/>
      <c r="E71" s="3"/>
      <c r="F71" s="3"/>
      <c r="G71" s="3"/>
      <c r="H71" s="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6"/>
      <c r="AJ71" s="6"/>
      <c r="AK71" s="6"/>
      <c r="AL71" s="6"/>
      <c r="AM71" s="4"/>
      <c r="AN71" s="4"/>
      <c r="AO71" s="4"/>
      <c r="AP71" s="4"/>
    </row>
    <row r="72" spans="1:43">
      <c r="A72" s="1"/>
      <c r="B72" s="1"/>
      <c r="C72" s="1"/>
      <c r="D72" s="8"/>
      <c r="E72" s="3"/>
      <c r="F72" s="3"/>
      <c r="G72" s="3"/>
      <c r="H72" s="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6"/>
      <c r="AJ72" s="6"/>
      <c r="AK72" s="6"/>
      <c r="AL72" s="6"/>
      <c r="AM72" s="4"/>
      <c r="AN72" s="4"/>
      <c r="AO72" s="4"/>
      <c r="AP72" s="4"/>
    </row>
    <row r="73" spans="1:43">
      <c r="A73" s="1"/>
      <c r="B73" s="1"/>
      <c r="C73" s="1"/>
      <c r="D73" s="8"/>
      <c r="E73" s="3"/>
      <c r="F73" s="3"/>
      <c r="G73" s="3"/>
      <c r="H73" s="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6"/>
      <c r="AJ73" s="6"/>
      <c r="AK73" s="6"/>
      <c r="AL73" s="6"/>
      <c r="AM73" s="4"/>
      <c r="AN73" s="4"/>
      <c r="AO73" s="4"/>
      <c r="AP73" s="4"/>
    </row>
    <row r="74" spans="1:43">
      <c r="A74" s="1"/>
      <c r="B74" s="1"/>
      <c r="C74" s="1"/>
      <c r="D74" s="8"/>
      <c r="E74" s="3"/>
      <c r="F74" s="3"/>
      <c r="G74" s="3"/>
      <c r="H74" s="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6"/>
      <c r="AJ74" s="6"/>
      <c r="AK74" s="6"/>
      <c r="AL74" s="6"/>
      <c r="AM74" s="4"/>
      <c r="AN74" s="4"/>
      <c r="AO74" s="4"/>
      <c r="AP74" s="4"/>
    </row>
    <row r="75" spans="1:43">
      <c r="A75" s="19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43">
      <c r="A76" s="19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43">
      <c r="A77" s="19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43">
      <c r="A78" s="19"/>
      <c r="B78" s="8"/>
      <c r="C78" s="3"/>
      <c r="D78" s="16"/>
      <c r="E78" s="3"/>
      <c r="F78" s="3"/>
      <c r="G78" s="3"/>
      <c r="H78" s="3"/>
      <c r="I78" s="8"/>
      <c r="J78" s="8"/>
      <c r="K78" s="6"/>
      <c r="L78" s="4"/>
      <c r="O78" s="1"/>
      <c r="P78" s="1"/>
    </row>
    <row r="79" spans="1:43">
      <c r="A79" s="19"/>
      <c r="B79" s="8"/>
      <c r="C79" s="3"/>
      <c r="D79" s="16"/>
      <c r="E79" s="3"/>
      <c r="F79" s="3"/>
      <c r="G79" s="3"/>
      <c r="H79" s="3"/>
      <c r="I79" s="8"/>
      <c r="J79" s="8"/>
      <c r="K79" s="6"/>
      <c r="L79" s="4"/>
      <c r="O79" s="1"/>
      <c r="P79" s="1"/>
    </row>
    <row r="80" spans="1:43">
      <c r="A80" s="19"/>
      <c r="B80" s="8"/>
      <c r="C80" s="3"/>
      <c r="D80" s="16"/>
      <c r="E80" s="3"/>
      <c r="F80" s="3"/>
      <c r="G80" s="3"/>
      <c r="H80" s="3"/>
      <c r="I80" s="8"/>
      <c r="J80" s="8"/>
      <c r="K80" s="6"/>
      <c r="L80" s="4"/>
      <c r="O80" s="1"/>
      <c r="P80" s="1"/>
    </row>
    <row r="81" spans="1:16">
      <c r="A81" s="19"/>
      <c r="B81" s="8"/>
      <c r="C81" s="3"/>
      <c r="D81" s="16"/>
      <c r="E81" s="3"/>
      <c r="F81" s="3"/>
      <c r="G81" s="3"/>
      <c r="H81" s="3"/>
      <c r="I81" s="8"/>
      <c r="J81" s="8"/>
      <c r="K81" s="6"/>
      <c r="L81" s="4"/>
      <c r="O81" s="1"/>
      <c r="P81" s="1"/>
    </row>
    <row r="82" spans="1:16">
      <c r="A82" s="19"/>
      <c r="B82" s="8"/>
      <c r="C82" s="3"/>
      <c r="D82" s="16"/>
      <c r="E82" s="3"/>
      <c r="F82" s="3"/>
      <c r="G82" s="3"/>
      <c r="H82" s="3"/>
      <c r="I82" s="8"/>
      <c r="J82" s="8"/>
      <c r="K82" s="6"/>
      <c r="L82" s="4"/>
      <c r="O82" s="1"/>
      <c r="P82" s="1"/>
    </row>
    <row r="83" spans="1:16">
      <c r="A83" s="19"/>
      <c r="B83" s="8"/>
      <c r="C83" s="3"/>
      <c r="D83" s="16"/>
      <c r="E83" s="3"/>
      <c r="F83" s="3"/>
      <c r="G83" s="3"/>
      <c r="H83" s="3"/>
      <c r="I83" s="8"/>
      <c r="J83" s="8"/>
      <c r="K83" s="6"/>
      <c r="L83" s="4"/>
      <c r="O83" s="1"/>
      <c r="P83" s="1"/>
    </row>
    <row r="84" spans="1:16">
      <c r="A84" s="19"/>
      <c r="B84" s="8"/>
      <c r="C84" s="3"/>
      <c r="D84" s="16"/>
      <c r="E84" s="3"/>
      <c r="F84" s="3"/>
      <c r="G84" s="3"/>
      <c r="H84" s="3"/>
      <c r="I84" s="8"/>
      <c r="J84" s="8"/>
      <c r="K84" s="6"/>
      <c r="L84" s="4"/>
      <c r="O84" s="1"/>
      <c r="P84" s="1"/>
    </row>
    <row r="85" spans="1:16">
      <c r="A85" s="19"/>
      <c r="B85" s="8"/>
      <c r="C85" s="3"/>
      <c r="D85" s="16"/>
      <c r="E85" s="3"/>
      <c r="F85" s="3"/>
      <c r="G85" s="3"/>
      <c r="H85" s="3"/>
      <c r="I85" s="8"/>
      <c r="J85" s="8"/>
      <c r="K85" s="6"/>
      <c r="L85" s="4"/>
      <c r="O85" s="1"/>
      <c r="P85" s="1"/>
    </row>
    <row r="86" spans="1:16">
      <c r="A86" s="19"/>
      <c r="B86" s="8"/>
      <c r="C86" s="3"/>
      <c r="D86" s="16"/>
      <c r="E86" s="3"/>
      <c r="F86" s="3"/>
      <c r="G86" s="3"/>
      <c r="H86" s="3"/>
      <c r="I86" s="8"/>
      <c r="J86" s="8"/>
      <c r="K86" s="6"/>
      <c r="L86" s="4"/>
      <c r="O86" s="1"/>
      <c r="P86" s="1"/>
    </row>
    <row r="87" spans="1:16">
      <c r="A87" s="19"/>
      <c r="B87" s="8"/>
      <c r="C87" s="3"/>
      <c r="D87" s="16"/>
      <c r="E87" s="3"/>
      <c r="F87" s="3"/>
      <c r="G87" s="3"/>
      <c r="H87" s="3"/>
      <c r="I87" s="8"/>
      <c r="J87" s="8"/>
      <c r="K87" s="6"/>
      <c r="L87" s="4"/>
      <c r="O87" s="1"/>
      <c r="P87" s="1"/>
    </row>
    <row r="88" spans="1:16">
      <c r="A88" s="19"/>
      <c r="B88" s="8"/>
      <c r="C88" s="3"/>
      <c r="D88" s="16"/>
      <c r="E88" s="3"/>
      <c r="F88" s="3"/>
      <c r="G88" s="3"/>
      <c r="H88" s="3"/>
      <c r="I88" s="8"/>
      <c r="J88" s="8"/>
      <c r="K88" s="6"/>
      <c r="L88" s="4"/>
      <c r="O88" s="1"/>
      <c r="P88" s="1"/>
    </row>
    <row r="89" spans="1:16">
      <c r="A89" s="19"/>
      <c r="B89" s="8"/>
      <c r="C89" s="3"/>
      <c r="D89" s="16"/>
      <c r="E89" s="3"/>
      <c r="F89" s="3"/>
      <c r="G89" s="3"/>
      <c r="H89" s="3"/>
      <c r="I89" s="8"/>
      <c r="J89" s="8"/>
      <c r="K89" s="6"/>
      <c r="L89" s="4"/>
      <c r="O89" s="1"/>
      <c r="P89" s="1"/>
    </row>
    <row r="90" spans="1:16">
      <c r="A90" s="19"/>
      <c r="B90" s="8"/>
      <c r="C90" s="3"/>
      <c r="D90" s="16"/>
      <c r="E90" s="3"/>
      <c r="F90" s="3"/>
      <c r="G90" s="3"/>
      <c r="H90" s="3"/>
      <c r="I90" s="8"/>
      <c r="J90" s="8"/>
      <c r="K90" s="6"/>
      <c r="L90" s="4"/>
      <c r="O90" s="1"/>
      <c r="P90" s="1"/>
    </row>
    <row r="91" spans="1:16">
      <c r="A91" s="19"/>
      <c r="B91" s="8"/>
      <c r="C91" s="3"/>
      <c r="D91" s="16"/>
      <c r="E91" s="3"/>
      <c r="F91" s="3"/>
      <c r="G91" s="3"/>
      <c r="H91" s="3"/>
      <c r="I91" s="8"/>
      <c r="J91" s="8"/>
      <c r="K91" s="6"/>
      <c r="L91" s="4"/>
      <c r="O91" s="1"/>
      <c r="P91" s="1"/>
    </row>
    <row r="92" spans="1:16">
      <c r="A92" s="19"/>
      <c r="B92" s="8"/>
      <c r="C92" s="3"/>
      <c r="D92" s="16"/>
      <c r="E92" s="3"/>
      <c r="F92" s="3"/>
      <c r="G92" s="3"/>
      <c r="H92" s="3"/>
      <c r="I92" s="8"/>
      <c r="J92" s="8"/>
      <c r="K92" s="6"/>
      <c r="L92" s="4"/>
      <c r="O92" s="1"/>
      <c r="P92" s="1"/>
    </row>
    <row r="93" spans="1:16">
      <c r="A93" s="19"/>
      <c r="B93" s="8"/>
      <c r="C93" s="3"/>
      <c r="D93" s="16"/>
      <c r="E93" s="3"/>
      <c r="F93" s="3"/>
      <c r="G93" s="3"/>
      <c r="H93" s="3"/>
      <c r="I93" s="8"/>
      <c r="J93" s="8"/>
      <c r="K93" s="6"/>
      <c r="L93" s="4"/>
      <c r="O93" s="1"/>
      <c r="P93" s="1"/>
    </row>
    <row r="94" spans="1:16">
      <c r="A94" s="19"/>
      <c r="B94" s="8"/>
      <c r="C94" s="3"/>
      <c r="D94" s="16"/>
      <c r="E94" s="3"/>
      <c r="F94" s="3"/>
      <c r="G94" s="3"/>
      <c r="H94" s="3"/>
      <c r="I94" s="8"/>
      <c r="J94" s="8"/>
      <c r="K94" s="6"/>
      <c r="L94" s="4"/>
      <c r="O94" s="1"/>
      <c r="P94" s="1"/>
    </row>
    <row r="95" spans="1:16">
      <c r="A95" s="19"/>
      <c r="B95" s="8"/>
      <c r="C95" s="3"/>
      <c r="D95" s="16"/>
      <c r="E95" s="3"/>
      <c r="F95" s="3"/>
      <c r="G95" s="3"/>
      <c r="H95" s="3"/>
      <c r="I95" s="8"/>
      <c r="J95" s="8"/>
      <c r="K95" s="6"/>
      <c r="L95" s="4"/>
      <c r="O95" s="1"/>
      <c r="P95" s="1"/>
    </row>
    <row r="96" spans="1:16">
      <c r="A96" s="19"/>
      <c r="B96" s="8"/>
      <c r="C96" s="3"/>
      <c r="D96" s="16"/>
      <c r="E96" s="3"/>
      <c r="F96" s="3"/>
      <c r="G96" s="3"/>
      <c r="H96" s="3"/>
      <c r="I96" s="8"/>
      <c r="J96" s="8"/>
      <c r="K96" s="6"/>
      <c r="L96" s="4"/>
      <c r="O96" s="1"/>
      <c r="P96" s="1"/>
    </row>
    <row r="97" spans="1:16">
      <c r="A97" s="19"/>
      <c r="B97" s="8"/>
      <c r="C97" s="3"/>
      <c r="D97" s="16"/>
      <c r="E97" s="3"/>
      <c r="F97" s="3"/>
      <c r="G97" s="3"/>
      <c r="H97" s="3"/>
      <c r="I97" s="8"/>
      <c r="J97" s="8"/>
      <c r="K97" s="6"/>
      <c r="L97" s="4"/>
      <c r="O97" s="1"/>
      <c r="P97" s="1"/>
    </row>
    <row r="98" spans="1:16">
      <c r="A98" s="19"/>
      <c r="B98" s="8"/>
      <c r="C98" s="3"/>
      <c r="D98" s="16"/>
      <c r="E98" s="3"/>
      <c r="F98" s="3"/>
      <c r="G98" s="3"/>
      <c r="H98" s="3"/>
      <c r="I98" s="8"/>
      <c r="J98" s="8"/>
      <c r="K98" s="6"/>
      <c r="L98" s="4"/>
      <c r="O98" s="1"/>
      <c r="P98" s="1"/>
    </row>
    <row r="99" spans="1:16">
      <c r="A99" s="19"/>
      <c r="B99" s="8"/>
      <c r="C99" s="3"/>
      <c r="D99" s="16"/>
      <c r="E99" s="3"/>
      <c r="F99" s="3"/>
      <c r="G99" s="3"/>
      <c r="H99" s="3"/>
      <c r="I99" s="8"/>
      <c r="J99" s="8"/>
      <c r="K99" s="6"/>
      <c r="L99" s="4"/>
      <c r="O99" s="1"/>
      <c r="P99" s="1"/>
    </row>
    <row r="100" spans="1:16">
      <c r="A100" s="19"/>
      <c r="B100" s="8"/>
      <c r="C100" s="3"/>
      <c r="D100" s="16"/>
      <c r="E100" s="3"/>
      <c r="F100" s="3"/>
      <c r="G100" s="3"/>
      <c r="H100" s="3"/>
      <c r="I100" s="8"/>
      <c r="J100" s="8"/>
      <c r="K100" s="6"/>
      <c r="L100" s="4"/>
      <c r="O100" s="1"/>
      <c r="P100" s="1"/>
    </row>
    <row r="101" spans="1:16">
      <c r="A101" s="19"/>
      <c r="B101" s="8"/>
      <c r="C101" s="3"/>
      <c r="D101" s="16"/>
      <c r="E101" s="3"/>
      <c r="F101" s="3"/>
      <c r="G101" s="3"/>
      <c r="H101" s="3"/>
      <c r="I101" s="8"/>
      <c r="J101" s="8"/>
      <c r="K101" s="6"/>
      <c r="L101" s="4"/>
      <c r="O101" s="1"/>
      <c r="P101" s="1"/>
    </row>
    <row r="102" spans="1:16">
      <c r="A102" s="19"/>
      <c r="B102" s="8"/>
      <c r="C102" s="3"/>
      <c r="D102" s="16"/>
      <c r="E102" s="3"/>
      <c r="F102" s="3"/>
      <c r="G102" s="3"/>
      <c r="H102" s="3"/>
      <c r="I102" s="8"/>
      <c r="J102" s="8"/>
      <c r="K102" s="6"/>
      <c r="L102" s="4"/>
      <c r="O102" s="1"/>
      <c r="P102" s="1"/>
    </row>
    <row r="103" spans="1:16">
      <c r="A103" s="19"/>
      <c r="B103" s="8"/>
      <c r="C103" s="3"/>
      <c r="D103" s="16"/>
      <c r="E103" s="3"/>
      <c r="F103" s="3"/>
      <c r="G103" s="3"/>
      <c r="H103" s="3"/>
      <c r="I103" s="8"/>
      <c r="J103" s="8"/>
      <c r="K103" s="6"/>
      <c r="L103" s="4"/>
      <c r="O103" s="1"/>
      <c r="P103" s="1"/>
    </row>
    <row r="104" spans="1:16">
      <c r="A104" s="19"/>
      <c r="B104" s="8"/>
      <c r="C104" s="3"/>
      <c r="D104" s="16"/>
      <c r="E104" s="3"/>
      <c r="F104" s="3"/>
      <c r="G104" s="3"/>
      <c r="H104" s="3"/>
      <c r="I104" s="8"/>
      <c r="J104" s="8"/>
      <c r="K104" s="6"/>
      <c r="L104" s="4"/>
      <c r="O104" s="1"/>
      <c r="P104" s="1"/>
    </row>
    <row r="105" spans="1:16">
      <c r="A105" s="19"/>
      <c r="B105" s="8"/>
      <c r="C105" s="3"/>
      <c r="D105" s="16"/>
      <c r="E105" s="3"/>
      <c r="F105" s="3"/>
      <c r="G105" s="3"/>
      <c r="H105" s="3"/>
      <c r="I105" s="8"/>
      <c r="J105" s="8"/>
      <c r="K105" s="6"/>
      <c r="L105" s="4"/>
      <c r="O105" s="1"/>
      <c r="P105" s="1"/>
    </row>
    <row r="106" spans="1:16">
      <c r="A106" s="19"/>
      <c r="B106" s="8"/>
      <c r="C106" s="3"/>
      <c r="D106" s="16"/>
      <c r="E106" s="3"/>
      <c r="F106" s="3"/>
      <c r="G106" s="3"/>
      <c r="H106" s="3"/>
      <c r="I106" s="8"/>
      <c r="J106" s="8"/>
      <c r="K106" s="6"/>
      <c r="L106" s="4"/>
      <c r="O106" s="1"/>
      <c r="P106" s="1"/>
    </row>
    <row r="107" spans="1:16">
      <c r="A107" s="19"/>
      <c r="B107" s="8"/>
      <c r="C107" s="3"/>
      <c r="D107" s="16"/>
      <c r="E107" s="3"/>
      <c r="F107" s="3"/>
      <c r="G107" s="3"/>
      <c r="H107" s="3"/>
      <c r="I107" s="8"/>
      <c r="J107" s="8"/>
      <c r="K107" s="6"/>
      <c r="L107" s="4"/>
      <c r="O107" s="1"/>
      <c r="P107" s="1"/>
    </row>
    <row r="108" spans="1:16">
      <c r="A108" s="19"/>
      <c r="B108" s="8"/>
      <c r="C108" s="3"/>
      <c r="D108" s="16"/>
      <c r="E108" s="3"/>
      <c r="F108" s="3"/>
      <c r="G108" s="3"/>
      <c r="H108" s="3"/>
      <c r="I108" s="8"/>
      <c r="J108" s="8"/>
      <c r="K108" s="6"/>
      <c r="L108" s="4"/>
      <c r="O108" s="1"/>
      <c r="P108" s="1"/>
    </row>
    <row r="109" spans="1:16">
      <c r="A109" s="19"/>
      <c r="B109" s="8"/>
      <c r="C109" s="3"/>
      <c r="D109" s="16"/>
      <c r="E109" s="3"/>
      <c r="F109" s="3"/>
      <c r="G109" s="3"/>
      <c r="H109" s="3"/>
      <c r="I109" s="8"/>
      <c r="J109" s="8"/>
      <c r="K109" s="6"/>
      <c r="L109" s="4"/>
      <c r="O109" s="1"/>
      <c r="P109" s="1"/>
    </row>
    <row r="110" spans="1:16">
      <c r="A110" s="19"/>
      <c r="B110" s="8"/>
      <c r="C110" s="3"/>
      <c r="D110" s="16"/>
      <c r="E110" s="3"/>
      <c r="F110" s="3"/>
      <c r="G110" s="3"/>
      <c r="H110" s="3"/>
      <c r="I110" s="8"/>
      <c r="J110" s="8"/>
      <c r="K110" s="6"/>
      <c r="L110" s="4"/>
      <c r="O110" s="1"/>
      <c r="P110" s="1"/>
    </row>
    <row r="111" spans="1:16">
      <c r="A111" s="19"/>
      <c r="B111" s="8"/>
      <c r="C111" s="3"/>
      <c r="D111" s="16"/>
      <c r="E111" s="3"/>
      <c r="F111" s="3"/>
      <c r="G111" s="3"/>
      <c r="H111" s="3"/>
      <c r="I111" s="8"/>
      <c r="J111" s="8"/>
      <c r="K111" s="6"/>
      <c r="L111" s="4"/>
      <c r="O111" s="1"/>
      <c r="P111" s="1"/>
    </row>
    <row r="112" spans="1:16">
      <c r="A112" s="19"/>
      <c r="B112" s="8"/>
      <c r="C112" s="3"/>
      <c r="D112" s="16"/>
      <c r="E112" s="3"/>
      <c r="F112" s="3"/>
      <c r="G112" s="3"/>
      <c r="H112" s="3"/>
      <c r="I112" s="8"/>
      <c r="J112" s="8"/>
      <c r="K112" s="6"/>
      <c r="L112" s="4"/>
      <c r="O112" s="1"/>
      <c r="P112" s="1"/>
    </row>
    <row r="113" spans="1:16">
      <c r="A113" s="19"/>
      <c r="B113" s="8"/>
      <c r="C113" s="3"/>
      <c r="D113" s="16"/>
      <c r="E113" s="3"/>
      <c r="F113" s="3"/>
      <c r="G113" s="3"/>
      <c r="H113" s="3"/>
      <c r="I113" s="8"/>
      <c r="J113" s="8"/>
      <c r="K113" s="6"/>
      <c r="L113" s="4"/>
      <c r="O113" s="1"/>
      <c r="P113" s="1"/>
    </row>
    <row r="114" spans="1:16">
      <c r="A114" s="19"/>
      <c r="B114" s="8"/>
      <c r="C114" s="3"/>
      <c r="D114" s="16"/>
      <c r="E114" s="3"/>
      <c r="F114" s="3"/>
      <c r="G114" s="3"/>
      <c r="H114" s="3"/>
      <c r="I114" s="8"/>
      <c r="J114" s="8"/>
      <c r="K114" s="6"/>
      <c r="L114" s="4"/>
      <c r="O114" s="1"/>
      <c r="P114" s="1"/>
    </row>
    <row r="115" spans="1:16">
      <c r="A115" s="19"/>
      <c r="B115" s="8"/>
      <c r="C115" s="3"/>
      <c r="D115" s="16"/>
      <c r="E115" s="3"/>
      <c r="F115" s="3"/>
      <c r="G115" s="3"/>
      <c r="H115" s="3"/>
      <c r="I115" s="8"/>
      <c r="J115" s="8"/>
      <c r="K115" s="6"/>
      <c r="L115" s="4"/>
      <c r="O115" s="1"/>
      <c r="P115" s="1"/>
    </row>
    <row r="116" spans="1:16">
      <c r="A116" s="19"/>
      <c r="B116" s="8"/>
      <c r="C116" s="3"/>
      <c r="D116" s="16"/>
      <c r="E116" s="3"/>
      <c r="F116" s="3"/>
      <c r="G116" s="3"/>
      <c r="H116" s="3"/>
      <c r="I116" s="8"/>
      <c r="J116" s="8"/>
      <c r="K116" s="6"/>
      <c r="L116" s="4"/>
      <c r="O116" s="1"/>
      <c r="P116" s="1"/>
    </row>
    <row r="117" spans="1:16">
      <c r="A117" s="19"/>
      <c r="B117" s="8"/>
      <c r="C117" s="3"/>
      <c r="D117" s="16"/>
      <c r="E117" s="3"/>
      <c r="F117" s="3"/>
      <c r="G117" s="3"/>
      <c r="H117" s="3"/>
      <c r="I117" s="8"/>
      <c r="J117" s="8"/>
      <c r="K117" s="6"/>
      <c r="L117" s="4"/>
      <c r="O117" s="1"/>
      <c r="P117" s="1"/>
    </row>
    <row r="118" spans="1:16">
      <c r="A118" s="19"/>
      <c r="B118" s="8"/>
      <c r="C118" s="3"/>
      <c r="D118" s="16"/>
      <c r="E118" s="3"/>
      <c r="F118" s="3"/>
      <c r="G118" s="3"/>
      <c r="H118" s="3"/>
      <c r="I118" s="8"/>
      <c r="J118" s="8"/>
      <c r="K118" s="6"/>
      <c r="L118" s="4"/>
      <c r="O118" s="1"/>
      <c r="P118" s="1"/>
    </row>
    <row r="119" spans="1:16">
      <c r="A119" s="19"/>
      <c r="B119" s="8"/>
      <c r="C119" s="3"/>
      <c r="D119" s="16"/>
      <c r="E119" s="3"/>
      <c r="F119" s="3"/>
      <c r="G119" s="3"/>
      <c r="H119" s="3"/>
      <c r="I119" s="8"/>
      <c r="J119" s="8"/>
      <c r="K119" s="6"/>
      <c r="L119" s="4"/>
      <c r="O119" s="1"/>
      <c r="P119" s="1"/>
    </row>
    <row r="120" spans="1:16">
      <c r="A120" s="19"/>
      <c r="B120" s="8"/>
      <c r="C120" s="3"/>
      <c r="D120" s="16"/>
      <c r="E120" s="3"/>
      <c r="F120" s="3"/>
      <c r="G120" s="3"/>
      <c r="H120" s="3"/>
      <c r="I120" s="8"/>
      <c r="J120" s="8"/>
      <c r="K120" s="6"/>
      <c r="L120" s="4"/>
      <c r="O120" s="1"/>
      <c r="P120" s="1"/>
    </row>
    <row r="121" spans="1:16">
      <c r="A121" s="19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</row>
    <row r="122" spans="1:16">
      <c r="A122" s="19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</row>
    <row r="123" spans="1:16">
      <c r="A123" s="19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</row>
    <row r="124" spans="1:16">
      <c r="A124" s="19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</row>
    <row r="125" spans="1:16">
      <c r="A125" s="19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</row>
    <row r="126" spans="1:16">
      <c r="A126" s="19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</row>
    <row r="127" spans="1:16">
      <c r="A127" s="19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</row>
    <row r="128" spans="1:16">
      <c r="A128" s="19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</row>
    <row r="129" spans="1:12">
      <c r="A129" s="19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</row>
    <row r="130" spans="1:12">
      <c r="A130" s="19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2">
      <c r="A131" s="19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2">
      <c r="A132" s="19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2">
      <c r="A133" s="19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2">
      <c r="A134" s="19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2">
      <c r="A135" s="19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2">
      <c r="A136" s="19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2">
      <c r="A137" s="19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2">
      <c r="A138" s="19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2">
      <c r="A139" s="19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2">
      <c r="A140" s="19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2">
      <c r="A141" s="19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2">
      <c r="A142" s="19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2">
      <c r="A143" s="19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2">
      <c r="A144" s="19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9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9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9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9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9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9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9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9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9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9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9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9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9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9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9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9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9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9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9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9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9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9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9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9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9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9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9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9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9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9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9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  <row r="176" spans="1:12">
      <c r="A176" s="19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</row>
    <row r="177" spans="1:12">
      <c r="A177" s="19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</row>
    <row r="178" spans="1:12">
      <c r="A178" s="19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</row>
    <row r="179" spans="1:12">
      <c r="A179" s="19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</row>
    <row r="180" spans="1:12">
      <c r="A180" s="19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</row>
    <row r="181" spans="1:12">
      <c r="A181" s="19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</row>
    <row r="182" spans="1:12">
      <c r="A182" s="19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</row>
    <row r="183" spans="1:12">
      <c r="A183" s="19"/>
      <c r="B183" s="8"/>
      <c r="C183" s="8"/>
      <c r="D183" s="3"/>
      <c r="E183" s="16"/>
      <c r="F183" s="3"/>
      <c r="G183" s="3"/>
      <c r="H183" s="3"/>
      <c r="I183" s="3"/>
      <c r="J183" s="3"/>
      <c r="K183" s="8"/>
      <c r="L183" s="6"/>
    </row>
    <row r="184" spans="1:12">
      <c r="A184" s="19"/>
      <c r="B184" s="8"/>
      <c r="C184" s="8"/>
      <c r="D184" s="3"/>
      <c r="E184" s="16"/>
      <c r="F184" s="3"/>
      <c r="G184" s="3"/>
      <c r="H184" s="3"/>
      <c r="I184" s="3"/>
      <c r="J184" s="3"/>
      <c r="K184" s="8"/>
      <c r="L184" s="6"/>
    </row>
    <row r="185" spans="1:12">
      <c r="A185" s="19"/>
      <c r="B185" s="8"/>
      <c r="C185" s="8"/>
      <c r="D185" s="3"/>
      <c r="E185" s="16"/>
      <c r="F185" s="3"/>
      <c r="G185" s="3"/>
      <c r="H185" s="3"/>
      <c r="I185" s="3"/>
      <c r="J185" s="3"/>
      <c r="K185" s="8"/>
      <c r="L185" s="6"/>
    </row>
    <row r="186" spans="1:12">
      <c r="A186" s="19"/>
      <c r="B186" s="8"/>
      <c r="C186" s="8"/>
      <c r="D186" s="3"/>
      <c r="E186" s="16"/>
      <c r="F186" s="3"/>
      <c r="G186" s="3"/>
      <c r="H186" s="3"/>
      <c r="I186" s="3"/>
      <c r="J186" s="3"/>
      <c r="K186" s="8"/>
      <c r="L186" s="6"/>
    </row>
    <row r="187" spans="1:12">
      <c r="A187" s="19"/>
      <c r="B187" s="8"/>
      <c r="C187" s="8"/>
      <c r="D187" s="3"/>
      <c r="E187" s="16"/>
      <c r="F187" s="3"/>
      <c r="G187" s="3"/>
      <c r="H187" s="3"/>
      <c r="I187" s="3"/>
      <c r="J187" s="3"/>
      <c r="K187" s="8"/>
      <c r="L187" s="6"/>
    </row>
    <row r="188" spans="1:12">
      <c r="A188" s="19"/>
      <c r="B188" s="8"/>
      <c r="C188" s="8"/>
      <c r="D188" s="3"/>
      <c r="E188" s="16"/>
      <c r="F188" s="3"/>
      <c r="G188" s="3"/>
      <c r="H188" s="3"/>
      <c r="I188" s="3"/>
      <c r="J188" s="3"/>
      <c r="K188" s="8"/>
      <c r="L188" s="6"/>
    </row>
    <row r="189" spans="1:12">
      <c r="A189" s="19"/>
      <c r="B189" s="8"/>
      <c r="C189" s="8"/>
      <c r="D189" s="3"/>
      <c r="E189" s="16"/>
      <c r="F189" s="3"/>
      <c r="G189" s="3"/>
      <c r="H189" s="3"/>
      <c r="I189" s="3"/>
      <c r="J189" s="3"/>
      <c r="K189" s="8"/>
      <c r="L189" s="6"/>
    </row>
    <row r="190" spans="1:12">
      <c r="A190" s="19"/>
      <c r="B190" s="8"/>
      <c r="C190" s="8"/>
      <c r="D190" s="3"/>
      <c r="E190" s="16"/>
      <c r="F190" s="3"/>
      <c r="G190" s="3"/>
      <c r="H190" s="3"/>
      <c r="I190" s="3"/>
      <c r="J190" s="3"/>
      <c r="K190" s="8"/>
      <c r="L190" s="6"/>
    </row>
    <row r="191" spans="1:12">
      <c r="A191" s="19"/>
      <c r="B191" s="8"/>
      <c r="C191" s="8"/>
      <c r="D191" s="3"/>
      <c r="E191" s="16"/>
      <c r="F191" s="3"/>
      <c r="G191" s="3"/>
      <c r="H191" s="3"/>
      <c r="I191" s="3"/>
      <c r="J191" s="3"/>
      <c r="K191" s="8"/>
      <c r="L191" s="6"/>
    </row>
    <row r="192" spans="1:12">
      <c r="A192" s="19"/>
      <c r="B192" s="8"/>
      <c r="C192" s="8"/>
      <c r="D192" s="3"/>
      <c r="E192" s="16"/>
      <c r="F192" s="3"/>
      <c r="G192" s="3"/>
      <c r="H192" s="3"/>
      <c r="I192" s="3"/>
      <c r="J192" s="3"/>
      <c r="K192" s="8"/>
      <c r="L192" s="6"/>
    </row>
    <row r="193" spans="1:12">
      <c r="A193" s="19"/>
      <c r="B193" s="8"/>
      <c r="C193" s="8"/>
      <c r="D193" s="3"/>
      <c r="E193" s="16"/>
      <c r="F193" s="3"/>
      <c r="G193" s="3"/>
      <c r="H193" s="3"/>
      <c r="I193" s="3"/>
      <c r="J193" s="3"/>
      <c r="K193" s="8"/>
      <c r="L193" s="6"/>
    </row>
    <row r="194" spans="1:12">
      <c r="A194" s="19"/>
      <c r="B194" s="8"/>
      <c r="C194" s="8"/>
      <c r="D194" s="3"/>
      <c r="E194" s="16"/>
      <c r="F194" s="3"/>
      <c r="G194" s="3"/>
      <c r="H194" s="3"/>
      <c r="I194" s="3"/>
      <c r="J194" s="3"/>
      <c r="K194" s="8"/>
      <c r="L194" s="6"/>
    </row>
    <row r="195" spans="1:12">
      <c r="A195" s="19"/>
      <c r="B195" s="8"/>
      <c r="C195" s="8"/>
      <c r="D195" s="3"/>
      <c r="E195" s="16"/>
      <c r="F195" s="3"/>
      <c r="G195" s="3"/>
      <c r="H195" s="3"/>
      <c r="I195" s="3"/>
      <c r="J195" s="3"/>
      <c r="K195" s="8"/>
      <c r="L195" s="6"/>
    </row>
    <row r="196" spans="1:12">
      <c r="A196" s="19"/>
      <c r="B196" s="8"/>
      <c r="C196" s="8"/>
      <c r="D196" s="3"/>
      <c r="E196" s="16"/>
      <c r="F196" s="3"/>
      <c r="G196" s="3"/>
      <c r="H196" s="3"/>
      <c r="I196" s="3"/>
      <c r="J196" s="3"/>
      <c r="K196" s="8"/>
      <c r="L196" s="6"/>
    </row>
    <row r="197" spans="1:12">
      <c r="A197" s="19"/>
      <c r="B197" s="8"/>
      <c r="C197" s="8"/>
      <c r="D197" s="3"/>
      <c r="E197" s="16"/>
      <c r="F197" s="3"/>
      <c r="G197" s="3"/>
      <c r="H197" s="3"/>
      <c r="I197" s="3"/>
      <c r="J197" s="3"/>
      <c r="K197" s="8"/>
      <c r="L197" s="6"/>
    </row>
    <row r="198" spans="1:12">
      <c r="A198" s="19"/>
      <c r="B198" s="8"/>
      <c r="C198" s="8"/>
      <c r="D198" s="3"/>
      <c r="E198" s="16"/>
      <c r="F198" s="3"/>
      <c r="G198" s="3"/>
      <c r="H198" s="3"/>
      <c r="I198" s="3"/>
      <c r="J198" s="3"/>
      <c r="K198" s="8"/>
      <c r="L198" s="6"/>
    </row>
    <row r="199" spans="1:12">
      <c r="A199" s="19"/>
      <c r="B199" s="8"/>
      <c r="C199" s="8"/>
      <c r="D199" s="3"/>
      <c r="E199" s="16"/>
      <c r="F199" s="3"/>
      <c r="G199" s="3"/>
      <c r="H199" s="3"/>
      <c r="I199" s="3"/>
      <c r="J199" s="3"/>
      <c r="K199" s="8"/>
      <c r="L199" s="6"/>
    </row>
    <row r="200" spans="1:12">
      <c r="A200" s="19"/>
      <c r="B200" s="8"/>
      <c r="C200" s="8"/>
      <c r="D200" s="3"/>
      <c r="E200" s="16"/>
      <c r="F200" s="3"/>
      <c r="G200" s="3"/>
      <c r="H200" s="3"/>
      <c r="I200" s="3"/>
      <c r="J200" s="3"/>
      <c r="K200" s="8"/>
      <c r="L200" s="6"/>
    </row>
    <row r="201" spans="1:12">
      <c r="A201" s="19"/>
      <c r="B201" s="8"/>
      <c r="C201" s="8"/>
      <c r="D201" s="3"/>
      <c r="E201" s="16"/>
      <c r="F201" s="3"/>
      <c r="G201" s="3"/>
      <c r="H201" s="3"/>
      <c r="I201" s="3"/>
      <c r="J201" s="3"/>
      <c r="K201" s="8"/>
      <c r="L201" s="6"/>
    </row>
    <row r="202" spans="1:12">
      <c r="A202" s="19"/>
      <c r="B202" s="8"/>
      <c r="C202" s="8"/>
      <c r="D202" s="3"/>
      <c r="E202" s="16"/>
      <c r="F202" s="3"/>
      <c r="G202" s="3"/>
      <c r="H202" s="3"/>
      <c r="I202" s="3"/>
      <c r="J202" s="3"/>
      <c r="K202" s="8"/>
      <c r="L202" s="6"/>
    </row>
    <row r="203" spans="1:12">
      <c r="A203" s="19"/>
      <c r="B203" s="8"/>
      <c r="C203" s="8"/>
      <c r="D203" s="3"/>
      <c r="E203" s="16"/>
      <c r="F203" s="3"/>
      <c r="G203" s="3"/>
      <c r="H203" s="3"/>
      <c r="I203" s="3"/>
      <c r="J203" s="3"/>
      <c r="K203" s="8"/>
      <c r="L203" s="6"/>
    </row>
    <row r="204" spans="1:12">
      <c r="A204" s="19"/>
      <c r="B204" s="8"/>
      <c r="C204" s="8"/>
      <c r="D204" s="3"/>
      <c r="E204" s="16"/>
      <c r="F204" s="3"/>
      <c r="G204" s="3"/>
      <c r="H204" s="3"/>
      <c r="I204" s="3"/>
      <c r="J204" s="3"/>
      <c r="K204" s="8"/>
      <c r="L204" s="6"/>
    </row>
    <row r="205" spans="1:12">
      <c r="A205" s="19"/>
      <c r="B205" s="8"/>
      <c r="C205" s="8"/>
      <c r="D205" s="3"/>
      <c r="E205" s="16"/>
      <c r="F205" s="3"/>
      <c r="G205" s="3"/>
      <c r="H205" s="3"/>
      <c r="I205" s="3"/>
      <c r="J205" s="3"/>
      <c r="K205" s="8"/>
      <c r="L205" s="6"/>
    </row>
    <row r="206" spans="1:12">
      <c r="A206" s="19"/>
      <c r="B206" s="8"/>
      <c r="C206" s="8"/>
      <c r="D206" s="3"/>
      <c r="E206" s="16"/>
      <c r="F206" s="3"/>
      <c r="G206" s="3"/>
      <c r="H206" s="3"/>
      <c r="I206" s="3"/>
      <c r="J206" s="3"/>
      <c r="K206" s="8"/>
      <c r="L206" s="6"/>
    </row>
    <row r="207" spans="1:12">
      <c r="A207" s="19"/>
      <c r="B207" s="8"/>
      <c r="C207" s="8"/>
      <c r="D207" s="3"/>
      <c r="E207" s="16"/>
      <c r="F207" s="3"/>
      <c r="G207" s="3"/>
      <c r="H207" s="3"/>
      <c r="I207" s="3"/>
      <c r="J207" s="3"/>
      <c r="K207" s="8"/>
      <c r="L207" s="6"/>
    </row>
    <row r="208" spans="1:12">
      <c r="A208" s="19"/>
      <c r="B208" s="8"/>
      <c r="C208" s="8"/>
      <c r="D208" s="3"/>
      <c r="E208" s="16"/>
      <c r="F208" s="3"/>
      <c r="G208" s="3"/>
      <c r="H208" s="3"/>
      <c r="I208" s="3"/>
      <c r="J208" s="3"/>
      <c r="K208" s="8"/>
      <c r="L208" s="6"/>
    </row>
    <row r="209" spans="1:12">
      <c r="A209" s="19"/>
      <c r="B209" s="8"/>
      <c r="C209" s="8"/>
      <c r="D209" s="3"/>
      <c r="E209" s="16"/>
      <c r="F209" s="3"/>
      <c r="G209" s="3"/>
      <c r="H209" s="3"/>
      <c r="I209" s="3"/>
      <c r="J209" s="3"/>
      <c r="K209" s="8"/>
      <c r="L209" s="6"/>
    </row>
    <row r="210" spans="1:12">
      <c r="A210" s="19"/>
      <c r="B210" s="8"/>
      <c r="C210" s="8"/>
      <c r="D210" s="3"/>
      <c r="E210" s="16"/>
      <c r="F210" s="3"/>
      <c r="G210" s="3"/>
      <c r="H210" s="3"/>
      <c r="I210" s="3"/>
      <c r="J210" s="3"/>
      <c r="K210" s="8"/>
      <c r="L210" s="6"/>
    </row>
    <row r="211" spans="1:12">
      <c r="A211" s="19"/>
      <c r="B211" s="8"/>
      <c r="C211" s="8"/>
      <c r="D211" s="3"/>
      <c r="E211" s="16"/>
      <c r="F211" s="3"/>
      <c r="G211" s="3"/>
      <c r="H211" s="3"/>
      <c r="I211" s="3"/>
      <c r="J211" s="3"/>
      <c r="K211" s="8"/>
      <c r="L211" s="6"/>
    </row>
    <row r="212" spans="1:12">
      <c r="A212" s="19"/>
      <c r="B212" s="8"/>
      <c r="C212" s="8"/>
      <c r="D212" s="3"/>
      <c r="E212" s="16"/>
      <c r="F212" s="3"/>
      <c r="G212" s="3"/>
      <c r="H212" s="3"/>
      <c r="I212" s="3"/>
      <c r="J212" s="3"/>
      <c r="K212" s="8"/>
      <c r="L212" s="6"/>
    </row>
    <row r="213" spans="1:12">
      <c r="A213" s="19"/>
      <c r="B213" s="8"/>
      <c r="C213" s="8"/>
      <c r="D213" s="3"/>
      <c r="E213" s="16"/>
      <c r="F213" s="3"/>
      <c r="G213" s="3"/>
      <c r="H213" s="3"/>
      <c r="I213" s="3"/>
      <c r="J213" s="3"/>
      <c r="K213" s="8"/>
      <c r="L213" s="6"/>
    </row>
    <row r="214" spans="1:12">
      <c r="A214" s="19"/>
      <c r="B214" s="8"/>
      <c r="C214" s="8"/>
      <c r="D214" s="3"/>
      <c r="E214" s="16"/>
      <c r="F214" s="3"/>
      <c r="G214" s="3"/>
      <c r="H214" s="3"/>
      <c r="I214" s="3"/>
      <c r="J214" s="3"/>
      <c r="K214" s="8"/>
      <c r="L214" s="6"/>
    </row>
    <row r="215" spans="1:12">
      <c r="A215" s="19"/>
      <c r="B215" s="8"/>
      <c r="C215" s="8"/>
      <c r="D215" s="3"/>
      <c r="E215" s="16"/>
      <c r="F215" s="3"/>
      <c r="G215" s="3"/>
      <c r="H215" s="3"/>
      <c r="I215" s="3"/>
      <c r="J215" s="3"/>
      <c r="K215" s="8"/>
      <c r="L215" s="6"/>
    </row>
    <row r="216" spans="1:12">
      <c r="A216" s="19"/>
      <c r="B216" s="8"/>
      <c r="C216" s="8"/>
      <c r="D216" s="3"/>
      <c r="E216" s="16"/>
      <c r="F216" s="3"/>
      <c r="G216" s="3"/>
      <c r="H216" s="3"/>
      <c r="I216" s="3"/>
      <c r="J216" s="3"/>
      <c r="K216" s="8"/>
      <c r="L216" s="6"/>
    </row>
    <row r="217" spans="1:12">
      <c r="A217" s="19"/>
      <c r="B217" s="8"/>
      <c r="C217" s="8"/>
      <c r="D217" s="3"/>
      <c r="E217" s="16"/>
      <c r="F217" s="3"/>
      <c r="G217" s="3"/>
      <c r="H217" s="3"/>
      <c r="I217" s="3"/>
      <c r="J217" s="3"/>
      <c r="K217" s="8"/>
      <c r="L217" s="6"/>
    </row>
    <row r="218" spans="1:12">
      <c r="A218" s="19"/>
      <c r="B218" s="8"/>
      <c r="C218" s="8"/>
      <c r="D218" s="3"/>
      <c r="E218" s="16"/>
      <c r="F218" s="3"/>
      <c r="G218" s="3"/>
      <c r="H218" s="3"/>
      <c r="I218" s="3"/>
      <c r="J218" s="3"/>
      <c r="K218" s="8"/>
      <c r="L218" s="6"/>
    </row>
    <row r="219" spans="1:12">
      <c r="A219" s="19"/>
      <c r="B219" s="8"/>
      <c r="C219" s="8"/>
      <c r="D219" s="3"/>
      <c r="E219" s="16"/>
      <c r="F219" s="3"/>
      <c r="G219" s="3"/>
      <c r="H219" s="3"/>
      <c r="I219" s="3"/>
      <c r="J219" s="3"/>
      <c r="K219" s="8"/>
      <c r="L219" s="6"/>
    </row>
    <row r="220" spans="1:12">
      <c r="A220" s="19"/>
      <c r="B220" s="8"/>
      <c r="C220" s="8"/>
      <c r="D220" s="3"/>
      <c r="E220" s="16"/>
      <c r="F220" s="3"/>
      <c r="G220" s="3"/>
      <c r="H220" s="3"/>
      <c r="I220" s="3"/>
      <c r="J220" s="3"/>
      <c r="K220" s="8"/>
      <c r="L220" s="6"/>
    </row>
    <row r="221" spans="1:12">
      <c r="A221" s="19"/>
      <c r="B221" s="8"/>
      <c r="C221" s="8"/>
      <c r="D221" s="3"/>
      <c r="E221" s="16"/>
      <c r="F221" s="3"/>
      <c r="G221" s="3"/>
      <c r="H221" s="3"/>
      <c r="I221" s="3"/>
      <c r="J221" s="3"/>
      <c r="K221" s="8"/>
      <c r="L221" s="6"/>
    </row>
    <row r="222" spans="1:12">
      <c r="A222" s="19"/>
      <c r="B222" s="8"/>
      <c r="C222" s="8"/>
      <c r="D222" s="3"/>
      <c r="E222" s="16"/>
      <c r="F222" s="3"/>
      <c r="G222" s="3"/>
      <c r="H222" s="3"/>
      <c r="I222" s="3"/>
      <c r="J222" s="3"/>
      <c r="K222" s="8"/>
      <c r="L222" s="6"/>
    </row>
    <row r="223" spans="1:12">
      <c r="A223" s="19"/>
      <c r="B223" s="8"/>
      <c r="C223" s="8"/>
      <c r="D223" s="3"/>
      <c r="E223" s="16"/>
      <c r="F223" s="3"/>
      <c r="G223" s="3"/>
      <c r="H223" s="3"/>
      <c r="I223" s="3"/>
      <c r="J223" s="3"/>
      <c r="K223" s="8"/>
      <c r="L223" s="6"/>
    </row>
    <row r="224" spans="1:12">
      <c r="A224" s="19"/>
      <c r="B224" s="8"/>
      <c r="C224" s="8"/>
      <c r="D224" s="3"/>
      <c r="E224" s="16"/>
      <c r="F224" s="3"/>
      <c r="G224" s="3"/>
      <c r="H224" s="3"/>
      <c r="I224" s="3"/>
      <c r="J224" s="3"/>
      <c r="K224" s="8"/>
      <c r="L224" s="6"/>
    </row>
    <row r="225" spans="1:12">
      <c r="A225" s="19"/>
      <c r="B225" s="8"/>
      <c r="C225" s="8"/>
      <c r="D225" s="3"/>
      <c r="E225" s="16"/>
      <c r="F225" s="3"/>
      <c r="G225" s="3"/>
      <c r="H225" s="3"/>
      <c r="I225" s="3"/>
      <c r="J225" s="3"/>
      <c r="K225" s="8"/>
      <c r="L225" s="6"/>
    </row>
  </sheetData>
  <dataConsolidate/>
  <mergeCells count="544">
    <mergeCell ref="AH18:AH22"/>
    <mergeCell ref="AI18:AI22"/>
    <mergeCell ref="AJ18:AJ22"/>
    <mergeCell ref="AK18:AK22"/>
    <mergeCell ref="AL18:AL22"/>
    <mergeCell ref="N18:N22"/>
    <mergeCell ref="O18:O22"/>
    <mergeCell ref="P18:P22"/>
    <mergeCell ref="Q18:Q22"/>
    <mergeCell ref="R18:R22"/>
    <mergeCell ref="S18:S22"/>
    <mergeCell ref="T18:T22"/>
    <mergeCell ref="U18:U22"/>
    <mergeCell ref="V18:V22"/>
    <mergeCell ref="W18:W22"/>
    <mergeCell ref="X18:X22"/>
    <mergeCell ref="Y18:Y22"/>
    <mergeCell ref="Z18:Z22"/>
    <mergeCell ref="AA18:AA22"/>
    <mergeCell ref="AB18:AB22"/>
    <mergeCell ref="AC18:AC22"/>
    <mergeCell ref="AD18:AD22"/>
    <mergeCell ref="AE18:AE22"/>
    <mergeCell ref="AF18:AF22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B11:B14"/>
    <mergeCell ref="C11:C14"/>
    <mergeCell ref="D11:D14"/>
    <mergeCell ref="E11:E14"/>
    <mergeCell ref="K11:K14"/>
    <mergeCell ref="L11:L14"/>
    <mergeCell ref="M11:M14"/>
    <mergeCell ref="N11:N14"/>
    <mergeCell ref="O11:O14"/>
    <mergeCell ref="AL60:AL63"/>
    <mergeCell ref="AM60:AM63"/>
    <mergeCell ref="AN60:AN63"/>
    <mergeCell ref="K56:K59"/>
    <mergeCell ref="L56:L59"/>
    <mergeCell ref="M56:M59"/>
    <mergeCell ref="N56:N59"/>
    <mergeCell ref="K60:K63"/>
    <mergeCell ref="L60:L63"/>
    <mergeCell ref="M60:M63"/>
    <mergeCell ref="N60:N63"/>
    <mergeCell ref="AC60:AC63"/>
    <mergeCell ref="AD60:AD63"/>
    <mergeCell ref="AE60:AE63"/>
    <mergeCell ref="AF60:AF63"/>
    <mergeCell ref="AG60:AG63"/>
    <mergeCell ref="AH60:AH63"/>
    <mergeCell ref="AI60:AI63"/>
    <mergeCell ref="AJ60:AJ63"/>
    <mergeCell ref="AK60:AK63"/>
    <mergeCell ref="AK56:AK59"/>
    <mergeCell ref="AL56:AL59"/>
    <mergeCell ref="AM56:AM59"/>
    <mergeCell ref="AN56:AN59"/>
    <mergeCell ref="A60:A63"/>
    <mergeCell ref="B60:B63"/>
    <mergeCell ref="C60:C63"/>
    <mergeCell ref="D60:D63"/>
    <mergeCell ref="E60:E63"/>
    <mergeCell ref="O60:O63"/>
    <mergeCell ref="P60:P63"/>
    <mergeCell ref="Q60:Q63"/>
    <mergeCell ref="R60:R63"/>
    <mergeCell ref="S60:S63"/>
    <mergeCell ref="T60:T63"/>
    <mergeCell ref="U60:U63"/>
    <mergeCell ref="V60:V63"/>
    <mergeCell ref="W60:W63"/>
    <mergeCell ref="X60:X63"/>
    <mergeCell ref="Y60:Y63"/>
    <mergeCell ref="Z60:Z63"/>
    <mergeCell ref="AA60:AA63"/>
    <mergeCell ref="AB60:AB63"/>
    <mergeCell ref="AB56:AB59"/>
    <mergeCell ref="AC56:AC59"/>
    <mergeCell ref="AD56:AD59"/>
    <mergeCell ref="AE56:AE59"/>
    <mergeCell ref="AF56:AF59"/>
    <mergeCell ref="AG56:AG59"/>
    <mergeCell ref="AH56:AH59"/>
    <mergeCell ref="AI56:AI59"/>
    <mergeCell ref="AJ56:AJ59"/>
    <mergeCell ref="S56:S59"/>
    <mergeCell ref="T56:T59"/>
    <mergeCell ref="U56:U59"/>
    <mergeCell ref="V56:V59"/>
    <mergeCell ref="W56:W59"/>
    <mergeCell ref="X56:X59"/>
    <mergeCell ref="Y56:Y59"/>
    <mergeCell ref="Z56:Z59"/>
    <mergeCell ref="AA56:AA59"/>
    <mergeCell ref="A56:A59"/>
    <mergeCell ref="B56:B59"/>
    <mergeCell ref="C56:C59"/>
    <mergeCell ref="D56:D59"/>
    <mergeCell ref="E56:E59"/>
    <mergeCell ref="O56:O59"/>
    <mergeCell ref="P56:P59"/>
    <mergeCell ref="Q56:Q59"/>
    <mergeCell ref="R56:R59"/>
    <mergeCell ref="AN52:AN55"/>
    <mergeCell ref="X52:X55"/>
    <mergeCell ref="Y52:Y55"/>
    <mergeCell ref="Z52:Z55"/>
    <mergeCell ref="AA52:AA55"/>
    <mergeCell ref="AB52:AB55"/>
    <mergeCell ref="AC52:AC55"/>
    <mergeCell ref="AD52:AD55"/>
    <mergeCell ref="AE52:AE55"/>
    <mergeCell ref="AF52:AF55"/>
    <mergeCell ref="V52:V55"/>
    <mergeCell ref="W52:W55"/>
    <mergeCell ref="AG52:AG55"/>
    <mergeCell ref="AH52:AH55"/>
    <mergeCell ref="AI52:AI55"/>
    <mergeCell ref="AJ52:AJ55"/>
    <mergeCell ref="AK52:AK55"/>
    <mergeCell ref="AL52:AL55"/>
    <mergeCell ref="AM52:AM55"/>
    <mergeCell ref="AH48:AH51"/>
    <mergeCell ref="AI48:AI51"/>
    <mergeCell ref="AJ48:AJ51"/>
    <mergeCell ref="AK48:AK51"/>
    <mergeCell ref="AL48:AL51"/>
    <mergeCell ref="AM48:AM51"/>
    <mergeCell ref="AN48:AN51"/>
    <mergeCell ref="J34:J35"/>
    <mergeCell ref="A52:A55"/>
    <mergeCell ref="B52:B55"/>
    <mergeCell ref="C52:C55"/>
    <mergeCell ref="D52:D55"/>
    <mergeCell ref="E52:E55"/>
    <mergeCell ref="K52:K55"/>
    <mergeCell ref="L52:L55"/>
    <mergeCell ref="M52:M55"/>
    <mergeCell ref="N52:N55"/>
    <mergeCell ref="O52:O55"/>
    <mergeCell ref="P52:P55"/>
    <mergeCell ref="Q52:Q55"/>
    <mergeCell ref="R52:R55"/>
    <mergeCell ref="S52:S55"/>
    <mergeCell ref="T52:T55"/>
    <mergeCell ref="U52:U55"/>
    <mergeCell ref="Y48:Y51"/>
    <mergeCell ref="Z48:Z51"/>
    <mergeCell ref="AA48:AA51"/>
    <mergeCell ref="AB48:AB51"/>
    <mergeCell ref="AC48:AC51"/>
    <mergeCell ref="AD48:AD51"/>
    <mergeCell ref="AE48:AE51"/>
    <mergeCell ref="AF48:AF51"/>
    <mergeCell ref="AG48:AG51"/>
    <mergeCell ref="AJ45:AJ47"/>
    <mergeCell ref="AK45:AK47"/>
    <mergeCell ref="AL45:AL47"/>
    <mergeCell ref="AM45:AM47"/>
    <mergeCell ref="AN45:AN47"/>
    <mergeCell ref="A48:A51"/>
    <mergeCell ref="B48:B51"/>
    <mergeCell ref="C48:C51"/>
    <mergeCell ref="D48:D51"/>
    <mergeCell ref="E48:E51"/>
    <mergeCell ref="K48:K51"/>
    <mergeCell ref="L48:L51"/>
    <mergeCell ref="M48:M51"/>
    <mergeCell ref="N48:N51"/>
    <mergeCell ref="O48:O51"/>
    <mergeCell ref="P48:P51"/>
    <mergeCell ref="Q48:Q51"/>
    <mergeCell ref="R48:R51"/>
    <mergeCell ref="S48:S51"/>
    <mergeCell ref="T48:T51"/>
    <mergeCell ref="U48:U51"/>
    <mergeCell ref="V48:V51"/>
    <mergeCell ref="W48:W51"/>
    <mergeCell ref="X48:X51"/>
    <mergeCell ref="AA45:AA47"/>
    <mergeCell ref="AB45:AB47"/>
    <mergeCell ref="AC45:AC47"/>
    <mergeCell ref="AD45:AD47"/>
    <mergeCell ref="AE45:AE47"/>
    <mergeCell ref="AF45:AF47"/>
    <mergeCell ref="AG45:AG47"/>
    <mergeCell ref="AH45:AH47"/>
    <mergeCell ref="AI45:AI47"/>
    <mergeCell ref="AL41:AL44"/>
    <mergeCell ref="AM41:AM44"/>
    <mergeCell ref="AN41:AN44"/>
    <mergeCell ref="A45:A47"/>
    <mergeCell ref="B45:B47"/>
    <mergeCell ref="C45:C47"/>
    <mergeCell ref="D45:D47"/>
    <mergeCell ref="E45:E47"/>
    <mergeCell ref="K45:K47"/>
    <mergeCell ref="L45:L47"/>
    <mergeCell ref="M45:M47"/>
    <mergeCell ref="N45:N47"/>
    <mergeCell ref="O45:O47"/>
    <mergeCell ref="P45:P47"/>
    <mergeCell ref="Q45:Q47"/>
    <mergeCell ref="R45:R47"/>
    <mergeCell ref="S45:S47"/>
    <mergeCell ref="T45:T47"/>
    <mergeCell ref="U45:U47"/>
    <mergeCell ref="V45:V47"/>
    <mergeCell ref="W45:W47"/>
    <mergeCell ref="X45:X47"/>
    <mergeCell ref="Y45:Y47"/>
    <mergeCell ref="Z45:Z47"/>
    <mergeCell ref="AC41:AC44"/>
    <mergeCell ref="AD41:AD44"/>
    <mergeCell ref="AE41:AE44"/>
    <mergeCell ref="AF41:AF44"/>
    <mergeCell ref="AG41:AG44"/>
    <mergeCell ref="AH41:AH44"/>
    <mergeCell ref="AI41:AI44"/>
    <mergeCell ref="AJ41:AJ44"/>
    <mergeCell ref="AK41:AK44"/>
    <mergeCell ref="AN37:AN40"/>
    <mergeCell ref="A41:A44"/>
    <mergeCell ref="B41:B44"/>
    <mergeCell ref="C41:C44"/>
    <mergeCell ref="D41:D44"/>
    <mergeCell ref="E41:E44"/>
    <mergeCell ref="K41:K44"/>
    <mergeCell ref="L41:L44"/>
    <mergeCell ref="M41:M44"/>
    <mergeCell ref="N41:N44"/>
    <mergeCell ref="O41:O44"/>
    <mergeCell ref="P41:P44"/>
    <mergeCell ref="Q41:Q44"/>
    <mergeCell ref="R41:R44"/>
    <mergeCell ref="S41:S44"/>
    <mergeCell ref="T41:T44"/>
    <mergeCell ref="U41:U44"/>
    <mergeCell ref="V41:V44"/>
    <mergeCell ref="W41:W44"/>
    <mergeCell ref="X41:X44"/>
    <mergeCell ref="Y41:Y44"/>
    <mergeCell ref="Z41:Z44"/>
    <mergeCell ref="AA41:AA44"/>
    <mergeCell ref="AB41:AB44"/>
    <mergeCell ref="AE37:AE40"/>
    <mergeCell ref="AF37:AF40"/>
    <mergeCell ref="AG37:AG40"/>
    <mergeCell ref="AH37:AH40"/>
    <mergeCell ref="AI37:AI40"/>
    <mergeCell ref="AJ37:AJ40"/>
    <mergeCell ref="AK37:AK40"/>
    <mergeCell ref="AL37:AL40"/>
    <mergeCell ref="AM37:AM40"/>
    <mergeCell ref="V37:V40"/>
    <mergeCell ref="W37:W40"/>
    <mergeCell ref="X37:X40"/>
    <mergeCell ref="Y37:Y40"/>
    <mergeCell ref="Z37:Z40"/>
    <mergeCell ref="AA37:AA40"/>
    <mergeCell ref="AB37:AB40"/>
    <mergeCell ref="AC37:AC40"/>
    <mergeCell ref="AD37:AD40"/>
    <mergeCell ref="AG33:AG36"/>
    <mergeCell ref="AH33:AH36"/>
    <mergeCell ref="AI33:AI36"/>
    <mergeCell ref="AJ33:AJ36"/>
    <mergeCell ref="AK33:AK36"/>
    <mergeCell ref="AL33:AL36"/>
    <mergeCell ref="AM33:AM36"/>
    <mergeCell ref="AN33:AN36"/>
    <mergeCell ref="A37:A40"/>
    <mergeCell ref="B37:B40"/>
    <mergeCell ref="C37:C40"/>
    <mergeCell ref="D37:D40"/>
    <mergeCell ref="E37:E40"/>
    <mergeCell ref="K37:K40"/>
    <mergeCell ref="L37:L40"/>
    <mergeCell ref="M37:M40"/>
    <mergeCell ref="N37:N40"/>
    <mergeCell ref="O37:O40"/>
    <mergeCell ref="P37:P40"/>
    <mergeCell ref="Q37:Q40"/>
    <mergeCell ref="R37:R40"/>
    <mergeCell ref="S37:S40"/>
    <mergeCell ref="T37:T40"/>
    <mergeCell ref="U37:U40"/>
    <mergeCell ref="X33:X36"/>
    <mergeCell ref="Y33:Y36"/>
    <mergeCell ref="Z33:Z36"/>
    <mergeCell ref="AA33:AA36"/>
    <mergeCell ref="AB33:AB36"/>
    <mergeCell ref="AC33:AC36"/>
    <mergeCell ref="AD33:AD36"/>
    <mergeCell ref="AE33:AE36"/>
    <mergeCell ref="AF33:AF36"/>
    <mergeCell ref="O33:O36"/>
    <mergeCell ref="P33:P36"/>
    <mergeCell ref="Q33:Q36"/>
    <mergeCell ref="R33:R36"/>
    <mergeCell ref="S33:S36"/>
    <mergeCell ref="T33:T36"/>
    <mergeCell ref="U33:U36"/>
    <mergeCell ref="V33:V36"/>
    <mergeCell ref="W33:W36"/>
    <mergeCell ref="A33:A36"/>
    <mergeCell ref="B33:B36"/>
    <mergeCell ref="C33:C36"/>
    <mergeCell ref="D33:D36"/>
    <mergeCell ref="E33:E36"/>
    <mergeCell ref="K33:K36"/>
    <mergeCell ref="L33:L36"/>
    <mergeCell ref="M33:M36"/>
    <mergeCell ref="N33:N36"/>
    <mergeCell ref="AF29:AF32"/>
    <mergeCell ref="AG29:AG32"/>
    <mergeCell ref="AH29:AH32"/>
    <mergeCell ref="AI29:AI32"/>
    <mergeCell ref="AJ29:AJ32"/>
    <mergeCell ref="AK29:AK32"/>
    <mergeCell ref="AL29:AL32"/>
    <mergeCell ref="AM29:AM32"/>
    <mergeCell ref="AN29:AN32"/>
    <mergeCell ref="W29:W32"/>
    <mergeCell ref="X29:X32"/>
    <mergeCell ref="Y29:Y32"/>
    <mergeCell ref="Z29:Z32"/>
    <mergeCell ref="AA29:AA32"/>
    <mergeCell ref="AB29:AB32"/>
    <mergeCell ref="AC29:AC32"/>
    <mergeCell ref="AD29:AD32"/>
    <mergeCell ref="AE29:AE32"/>
    <mergeCell ref="AH26:AH28"/>
    <mergeCell ref="AI26:AI28"/>
    <mergeCell ref="AJ26:AJ28"/>
    <mergeCell ref="AK26:AK28"/>
    <mergeCell ref="AL26:AL28"/>
    <mergeCell ref="AM26:AM28"/>
    <mergeCell ref="AN26:AN28"/>
    <mergeCell ref="A29:A32"/>
    <mergeCell ref="B29:B32"/>
    <mergeCell ref="C29:C32"/>
    <mergeCell ref="D29:D32"/>
    <mergeCell ref="E29:E32"/>
    <mergeCell ref="K29:K32"/>
    <mergeCell ref="L29:L32"/>
    <mergeCell ref="M29:M32"/>
    <mergeCell ref="N29:N32"/>
    <mergeCell ref="O29:O32"/>
    <mergeCell ref="P29:P32"/>
    <mergeCell ref="Q29:Q32"/>
    <mergeCell ref="R29:R32"/>
    <mergeCell ref="S29:S32"/>
    <mergeCell ref="T29:T32"/>
    <mergeCell ref="U29:U32"/>
    <mergeCell ref="V29:V32"/>
    <mergeCell ref="A26:A28"/>
    <mergeCell ref="B26:B28"/>
    <mergeCell ref="C26:C28"/>
    <mergeCell ref="D26:D28"/>
    <mergeCell ref="E26:E28"/>
    <mergeCell ref="K26:K28"/>
    <mergeCell ref="L26:L28"/>
    <mergeCell ref="M26:M28"/>
    <mergeCell ref="N26:N28"/>
    <mergeCell ref="E23:E25"/>
    <mergeCell ref="K23:K25"/>
    <mergeCell ref="L23:L25"/>
    <mergeCell ref="AB23:AB25"/>
    <mergeCell ref="Q6:Q7"/>
    <mergeCell ref="T6:X6"/>
    <mergeCell ref="K5:K7"/>
    <mergeCell ref="L5:N5"/>
    <mergeCell ref="L6:L7"/>
    <mergeCell ref="M6:M7"/>
    <mergeCell ref="N6:N7"/>
    <mergeCell ref="H5:I6"/>
    <mergeCell ref="L8:L10"/>
    <mergeCell ref="M8:M10"/>
    <mergeCell ref="N8:N10"/>
    <mergeCell ref="O8:O10"/>
    <mergeCell ref="P8:P10"/>
    <mergeCell ref="Q8:Q10"/>
    <mergeCell ref="R8:R10"/>
    <mergeCell ref="S8:S10"/>
    <mergeCell ref="T8:T10"/>
    <mergeCell ref="U8:U10"/>
    <mergeCell ref="V8:V10"/>
    <mergeCell ref="W8:W10"/>
    <mergeCell ref="O26:O28"/>
    <mergeCell ref="P26:P28"/>
    <mergeCell ref="Q26:Q28"/>
    <mergeCell ref="R26:R28"/>
    <mergeCell ref="S26:S28"/>
    <mergeCell ref="T26:T28"/>
    <mergeCell ref="U26:U28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AI23:AI25"/>
    <mergeCell ref="AJ23:AJ25"/>
    <mergeCell ref="AG23:AG25"/>
    <mergeCell ref="AH23:AH25"/>
    <mergeCell ref="M23:M25"/>
    <mergeCell ref="N23:N25"/>
    <mergeCell ref="Z23:Z25"/>
    <mergeCell ref="AA23:AA25"/>
    <mergeCell ref="O23:O25"/>
    <mergeCell ref="P23:P25"/>
    <mergeCell ref="R23:R25"/>
    <mergeCell ref="S23:S25"/>
    <mergeCell ref="Q23:Q25"/>
    <mergeCell ref="X23:X25"/>
    <mergeCell ref="W23:W25"/>
    <mergeCell ref="T23:T25"/>
    <mergeCell ref="AC23:AC25"/>
    <mergeCell ref="A64:K64"/>
    <mergeCell ref="A5:A7"/>
    <mergeCell ref="A23:A25"/>
    <mergeCell ref="Y1:AN2"/>
    <mergeCell ref="B1:X2"/>
    <mergeCell ref="B3:X3"/>
    <mergeCell ref="Y3:AN3"/>
    <mergeCell ref="AL23:AL25"/>
    <mergeCell ref="AM23:AM25"/>
    <mergeCell ref="AN23:AN25"/>
    <mergeCell ref="U23:U25"/>
    <mergeCell ref="V23:V25"/>
    <mergeCell ref="Y23:Y25"/>
    <mergeCell ref="B8:B10"/>
    <mergeCell ref="C8:C10"/>
    <mergeCell ref="D8:D10"/>
    <mergeCell ref="E8:E10"/>
    <mergeCell ref="K8:K10"/>
    <mergeCell ref="X8:X10"/>
    <mergeCell ref="AK23:AK25"/>
    <mergeCell ref="B23:B25"/>
    <mergeCell ref="C23:C25"/>
    <mergeCell ref="D23:D25"/>
    <mergeCell ref="AD23:AD25"/>
    <mergeCell ref="AD8:AD10"/>
    <mergeCell ref="AE8:AE10"/>
    <mergeCell ref="AF8:AF10"/>
    <mergeCell ref="AG8:AG10"/>
    <mergeCell ref="V26:V28"/>
    <mergeCell ref="W26:W28"/>
    <mergeCell ref="X26:X28"/>
    <mergeCell ref="Y26:Y28"/>
    <mergeCell ref="Z26:Z28"/>
    <mergeCell ref="AE23:AE25"/>
    <mergeCell ref="AF23:AF25"/>
    <mergeCell ref="AA26:AA28"/>
    <mergeCell ref="AB26:AB28"/>
    <mergeCell ref="AC26:AC28"/>
    <mergeCell ref="AD26:AD28"/>
    <mergeCell ref="AE26:AE28"/>
    <mergeCell ref="AF26:AF28"/>
    <mergeCell ref="AG26:AG28"/>
    <mergeCell ref="AG18:AG22"/>
    <mergeCell ref="AE15:AE17"/>
    <mergeCell ref="AF15:AF17"/>
    <mergeCell ref="AG15:AG17"/>
    <mergeCell ref="AC15:AC17"/>
    <mergeCell ref="AD15:AD17"/>
    <mergeCell ref="AH8:AH10"/>
    <mergeCell ref="AI8:AI10"/>
    <mergeCell ref="AJ8:AJ10"/>
    <mergeCell ref="AK8:AK10"/>
    <mergeCell ref="AL8:AL10"/>
    <mergeCell ref="Y11:Y14"/>
    <mergeCell ref="Z11:Z14"/>
    <mergeCell ref="AA11:AA14"/>
    <mergeCell ref="AB11:AB14"/>
    <mergeCell ref="AC11:AC14"/>
    <mergeCell ref="AD11:AD14"/>
    <mergeCell ref="AE11:AE14"/>
    <mergeCell ref="AF11:AF14"/>
    <mergeCell ref="AG11:AG14"/>
    <mergeCell ref="AH11:AH14"/>
    <mergeCell ref="AI11:AI14"/>
    <mergeCell ref="AJ11:AJ14"/>
    <mergeCell ref="AK11:AK14"/>
    <mergeCell ref="AL11:AL14"/>
    <mergeCell ref="Y8:Y10"/>
    <mergeCell ref="Z8:Z10"/>
    <mergeCell ref="AA8:AA10"/>
    <mergeCell ref="AB8:AB10"/>
    <mergeCell ref="AC8:AC10"/>
    <mergeCell ref="AH15:AH17"/>
    <mergeCell ref="AI15:AI17"/>
    <mergeCell ref="AJ15:AJ17"/>
    <mergeCell ref="AK15:AK17"/>
    <mergeCell ref="AL15:AL17"/>
    <mergeCell ref="B15:B17"/>
    <mergeCell ref="C15:C17"/>
    <mergeCell ref="D15:D17"/>
    <mergeCell ref="E15:E17"/>
    <mergeCell ref="K15:K17"/>
    <mergeCell ref="L15:L17"/>
    <mergeCell ref="M15:M17"/>
    <mergeCell ref="N15:N17"/>
    <mergeCell ref="O15:O17"/>
    <mergeCell ref="S15:S17"/>
    <mergeCell ref="T15:T17"/>
    <mergeCell ref="U15:U17"/>
    <mergeCell ref="V15:V17"/>
    <mergeCell ref="W15:W17"/>
    <mergeCell ref="X15:X17"/>
    <mergeCell ref="Y15:Y17"/>
    <mergeCell ref="Z15:Z17"/>
    <mergeCell ref="AA15:AA17"/>
    <mergeCell ref="AB15:AB17"/>
    <mergeCell ref="B18:B22"/>
    <mergeCell ref="C18:C22"/>
    <mergeCell ref="D18:D22"/>
    <mergeCell ref="E18:E22"/>
    <mergeCell ref="L18:L22"/>
    <mergeCell ref="M18:M22"/>
    <mergeCell ref="P15:P17"/>
    <mergeCell ref="Q15:Q17"/>
    <mergeCell ref="R15:R17"/>
  </mergeCells>
  <phoneticPr fontId="27" type="noConversion"/>
  <dataValidations xWindow="669" yWindow="610" count="6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  <dataValidation allowBlank="1" showInputMessage="1" showErrorMessage="1" sqref="L57:L59 L61:L63" xr:uid="{FCAC0634-B1C2-4FC5-BF34-FD703A93BD43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D23 D26 D29 D33 D37 D41 D45 D48 D52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R23:R36 R41:R55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B23 B26 B29 B33 B37 B41 B45 B48 B52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A23:A55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C23:C55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41adb57-d4e0-47ac-a395-638412b2bdd1">Excel</Formato>
    <Orden xmlns="b41adb57-d4e0-47ac-a395-638412b2bdd1">24</Orden>
  </documentManagement>
</p:properties>
</file>

<file path=customXml/itemProps1.xml><?xml version="1.0" encoding="utf-8"?>
<ds:datastoreItem xmlns:ds="http://schemas.openxmlformats.org/officeDocument/2006/customXml" ds:itemID="{BD7DE6D4-D6B1-4A75-AE7C-A31AA5FC822F}"/>
</file>

<file path=customXml/itemProps2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 de Transparencia y Ética Pública 2025 V1</dc:title>
  <dc:subject/>
  <dc:creator>Yvasquez</dc:creator>
  <cp:keywords/>
  <dc:description/>
  <cp:lastModifiedBy>Alvaro Daniel Marquez Espriella</cp:lastModifiedBy>
  <cp:revision/>
  <dcterms:created xsi:type="dcterms:W3CDTF">2013-03-14T20:04:34Z</dcterms:created>
  <dcterms:modified xsi:type="dcterms:W3CDTF">2025-01-20T18:48:40Z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